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<sst xmlns="http://schemas.openxmlformats.org/spreadsheetml/2006/main" count="597" uniqueCount="154">
  <si>
    <t>"Утверждаю в сумме"</t>
  </si>
  <si>
    <t>________________________________</t>
  </si>
  <si>
    <t>Главный распорядительбюджетных средств</t>
  </si>
  <si>
    <r>
      <t xml:space="preserve">    </t>
    </r>
    <r>
      <rPr>
        <sz val="8"/>
        <color theme="1"/>
        <rFont val="Calibri"/>
        <family val="2"/>
        <scheme val="minor"/>
      </rPr>
      <t xml:space="preserve">   МУ управление образования МО"Чердаклинский район"</t>
    </r>
  </si>
  <si>
    <t xml:space="preserve">Начальник управления образования </t>
  </si>
  <si>
    <t>МО "Чердаклинский район"</t>
  </si>
  <si>
    <t xml:space="preserve">        ____________</t>
  </si>
  <si>
    <t>Печать</t>
  </si>
  <si>
    <t xml:space="preserve">           СМЕТА РАСХОДОВ НА ОБЕСПЕЧЕНИЕ ДЕЯТЕЛЬНОСТИ УЧРЕЖДЕНИЯ ЗА СЧЕТ СРЕДСТВ БЮДЖЕТА</t>
  </si>
  <si>
    <t xml:space="preserve">                          МУНИЦИПАЛЬГНОГО ОБРАЗОВАНИЯ "ЧЕРДАКЛИНСКИЙ РАЙОН"НА 2012ГОД </t>
  </si>
  <si>
    <t>НАИМЕНОВАНИЕ УЧРЕЖДЕНИЯ</t>
  </si>
  <si>
    <t>МОУ Енганаевская СОШ</t>
  </si>
  <si>
    <t>МО"Чердаклинский район"</t>
  </si>
  <si>
    <t>Адрес учредждения                         Чердаклинский район,с.Енганаево,ул.Первая 2а</t>
  </si>
  <si>
    <t>ОКПО</t>
  </si>
  <si>
    <t>ОКАТО</t>
  </si>
  <si>
    <t>ОКТМО</t>
  </si>
  <si>
    <t>ОКФС</t>
  </si>
  <si>
    <t>ОКОПФ</t>
  </si>
  <si>
    <t>Единица измерения :рублей</t>
  </si>
  <si>
    <t>Заработная плата</t>
  </si>
  <si>
    <t>573</t>
  </si>
  <si>
    <t>0702</t>
  </si>
  <si>
    <t>4219900</t>
  </si>
  <si>
    <t>111</t>
  </si>
  <si>
    <t>000</t>
  </si>
  <si>
    <t>211</t>
  </si>
  <si>
    <t>Начисления на выплаты по оплате труда</t>
  </si>
  <si>
    <t>213</t>
  </si>
  <si>
    <t>Прочие выплаты</t>
  </si>
  <si>
    <t>244</t>
  </si>
  <si>
    <t>212</t>
  </si>
  <si>
    <t>5180100</t>
  </si>
  <si>
    <t>Услуги связи</t>
  </si>
  <si>
    <t>221</t>
  </si>
  <si>
    <t>Транспортные услуги, в т.ч.</t>
  </si>
  <si>
    <t>222</t>
  </si>
  <si>
    <t>проездные</t>
  </si>
  <si>
    <t>Коммунальные услуги, в т.ч.</t>
  </si>
  <si>
    <t>223</t>
  </si>
  <si>
    <t>оплата электроэнергии</t>
  </si>
  <si>
    <t>001</t>
  </si>
  <si>
    <t>оплата потребления газа</t>
  </si>
  <si>
    <t>002</t>
  </si>
  <si>
    <t>оплата отопления</t>
  </si>
  <si>
    <t>003</t>
  </si>
  <si>
    <t>оплата водопотребления</t>
  </si>
  <si>
    <t>004</t>
  </si>
  <si>
    <t>оплата водоотведения</t>
  </si>
  <si>
    <t>005</t>
  </si>
  <si>
    <t>Работы, услуги по содержанию имущества, в т.ч.</t>
  </si>
  <si>
    <t>225</t>
  </si>
  <si>
    <t>вывоз ТБО</t>
  </si>
  <si>
    <t>обслуживание газовой котельной</t>
  </si>
  <si>
    <t>услуги СЭС</t>
  </si>
  <si>
    <t>тех.обслуживание здания</t>
  </si>
  <si>
    <t>Дератизация</t>
  </si>
  <si>
    <t>зарядка огнетушителя</t>
  </si>
  <si>
    <t>запрвка катриджа</t>
  </si>
  <si>
    <t>опрессовка</t>
  </si>
  <si>
    <t>ремонт оборудования</t>
  </si>
  <si>
    <t>Прочие работы, услуги,в т.ч.</t>
  </si>
  <si>
    <t>226</t>
  </si>
  <si>
    <t>мед.осмотр</t>
  </si>
  <si>
    <t>техническое обслуживание АПС</t>
  </si>
  <si>
    <t>страхов.газов. Котельной</t>
  </si>
  <si>
    <t>замер сопротивл.изоляции</t>
  </si>
  <si>
    <t>чердачная обработка</t>
  </si>
  <si>
    <t>услуги охраны</t>
  </si>
  <si>
    <t>абонентский ящик</t>
  </si>
  <si>
    <t>лицензирование</t>
  </si>
  <si>
    <t>аттестация</t>
  </si>
  <si>
    <t>обучение операторов</t>
  </si>
  <si>
    <t>оформление земли</t>
  </si>
  <si>
    <t>обучение пож.безопасности</t>
  </si>
  <si>
    <t>программное обеспечение</t>
  </si>
  <si>
    <t>страхование машин</t>
  </si>
  <si>
    <t>экологическое аудирование</t>
  </si>
  <si>
    <t>Пособие по социальной помощи населению, в т.ч.</t>
  </si>
  <si>
    <t>262</t>
  </si>
  <si>
    <t>льготы по коммунальным услугам</t>
  </si>
  <si>
    <t>Прочие расходы, в т.ч.</t>
  </si>
  <si>
    <t>290</t>
  </si>
  <si>
    <t>налог по земля</t>
  </si>
  <si>
    <t>851</t>
  </si>
  <si>
    <t>транспортный налог</t>
  </si>
  <si>
    <t>852</t>
  </si>
  <si>
    <t>тех.осмотр машин</t>
  </si>
  <si>
    <t>госпошлина</t>
  </si>
  <si>
    <t>Увеличение стоимости материальных запасов, в т.ч.</t>
  </si>
  <si>
    <t>340</t>
  </si>
  <si>
    <t>канц.товары</t>
  </si>
  <si>
    <t>ГСМ</t>
  </si>
  <si>
    <t>хозтовары</t>
  </si>
  <si>
    <t>питание малообеспеченных</t>
  </si>
  <si>
    <t>162</t>
  </si>
  <si>
    <t>приобретение угля</t>
  </si>
  <si>
    <t>163</t>
  </si>
  <si>
    <t>приобретение огнетушителей</t>
  </si>
  <si>
    <t>питание в школьной столовой</t>
  </si>
  <si>
    <t>156</t>
  </si>
  <si>
    <t>Увеличение стоимости материальных запасов</t>
  </si>
  <si>
    <t>7950000</t>
  </si>
  <si>
    <t>РЦП "Школьное молоко"</t>
  </si>
  <si>
    <t>7951000</t>
  </si>
  <si>
    <t>174</t>
  </si>
  <si>
    <t>7953200</t>
  </si>
  <si>
    <t>РЦП "Реструктуризация сети образовательных учреждений Чердаклинского района на 2008-2010 г.(подвоз детей)</t>
  </si>
  <si>
    <t>Всего</t>
  </si>
  <si>
    <t/>
  </si>
  <si>
    <t>5210400</t>
  </si>
  <si>
    <t>117</t>
  </si>
  <si>
    <t xml:space="preserve">Прочие услуги </t>
  </si>
  <si>
    <t>Увеличение стоимости основных средств</t>
  </si>
  <si>
    <t>310</t>
  </si>
  <si>
    <t>Итого</t>
  </si>
  <si>
    <t>5210800</t>
  </si>
  <si>
    <t>105</t>
  </si>
  <si>
    <t>ВСЕГО</t>
  </si>
  <si>
    <t>5210900</t>
  </si>
  <si>
    <t>611</t>
  </si>
  <si>
    <t>145</t>
  </si>
  <si>
    <t>241</t>
  </si>
  <si>
    <t>5200900</t>
  </si>
  <si>
    <t>110</t>
  </si>
  <si>
    <t>итого</t>
  </si>
  <si>
    <t>Дошкольная группа</t>
  </si>
  <si>
    <t>хоз.расходы</t>
  </si>
  <si>
    <t>0701</t>
  </si>
  <si>
    <t>4209900</t>
  </si>
  <si>
    <t>продукты</t>
  </si>
  <si>
    <t>056</t>
  </si>
  <si>
    <t>Итого по дошкольной группе</t>
  </si>
  <si>
    <t>Компенсация части род.платы за сод.реб.в дошкольн.учреждениях</t>
  </si>
  <si>
    <t>1004</t>
  </si>
  <si>
    <t>5210221</t>
  </si>
  <si>
    <t>120</t>
  </si>
  <si>
    <t>РЦП "Модернизация медицинских кабинетов на 2011-2013годы"</t>
  </si>
  <si>
    <t>7954300</t>
  </si>
  <si>
    <t>411</t>
  </si>
  <si>
    <t>Софинансирование ОЦП "Школьные окна"</t>
  </si>
  <si>
    <t>7952900</t>
  </si>
  <si>
    <t>500</t>
  </si>
  <si>
    <t>Возмещение затрат на сод. Детей-инвалидов</t>
  </si>
  <si>
    <t>5210100</t>
  </si>
  <si>
    <t>113</t>
  </si>
  <si>
    <t xml:space="preserve">                                  Четыре миллиона восемьсотсемьдесят пять тысяч пятьдесят восемь рублей 46 копеек</t>
  </si>
  <si>
    <t xml:space="preserve">И.О.директора                                                   </t>
  </si>
  <si>
    <t>Ю.В.Мокеева</t>
  </si>
  <si>
    <t>И.о.гл.бухгалтера</t>
  </si>
  <si>
    <t>И.И.Киямова</t>
  </si>
  <si>
    <t xml:space="preserve">               м.п.</t>
  </si>
  <si>
    <t>________________Т.И.Налиткина     10.01.2012г</t>
  </si>
  <si>
    <t>10.012012г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</si>
</sst>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Arial Cyr"/>
      <family val="2"/>
    </font>
    <font>
      <sz val="8"/>
      <name val="Arial Cyr"/>
      <family val="2"/>
    </font>
    <font>
      <i/>
      <sz val="7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/>
    <xf numFmtId="0" fontId="0" fillId="0" borderId="0" xfId="0" applyBorder="1" applyAlignment="1">
      <alignment/>
    </xf>
    <xf numFmtId="0" fontId="3" fillId="0" borderId="2" xfId="0" applyFont="1" applyBorder="1"/>
    <xf numFmtId="0" fontId="0" fillId="0" borderId="2" xfId="0" applyBorder="1" applyAlignment="1">
      <alignment/>
    </xf>
    <xf numFmtId="0" fontId="0" fillId="0" borderId="2" xfId="0" applyFont="1" applyBorder="1"/>
    <xf numFmtId="49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/>
    <xf numFmtId="4" fontId="6" fillId="0" borderId="2" xfId="0" applyNumberFormat="1" applyFont="1" applyBorder="1"/>
    <xf numFmtId="4" fontId="5" fillId="3" borderId="2" xfId="0" applyNumberFormat="1" applyFont="1" applyFill="1" applyBorder="1"/>
    <xf numFmtId="49" fontId="10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/>
    <xf numFmtId="0" fontId="3" fillId="0" borderId="0" xfId="0" applyFont="1" applyBorder="1"/>
    <xf numFmtId="0" fontId="0" fillId="0" borderId="0" xfId="0" applyFont="1" applyBorder="1" applyAlignment="1">
      <alignment/>
    </xf>
    <xf numFmtId="4" fontId="5" fillId="4" borderId="2" xfId="0" applyNumberFormat="1" applyFont="1" applyFill="1" applyBorder="1"/>
    <xf numFmtId="4" fontId="2" fillId="0" borderId="0" xfId="0" applyNumberFormat="1" applyFont="1"/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>
      <alignment horizontal="right" vertical="center" wrapText="1"/>
    </xf>
    <xf numFmtId="49" fontId="10" fillId="0" borderId="6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view="pageBreakPreview" zoomScale="60" workbookViewId="0" topLeftCell="A1">
      <selection activeCell="D113" sqref="D113"/>
    </sheetView>
  </sheetViews>
  <sheetFormatPr defaultColWidth="9.140625" defaultRowHeight="15"/>
  <cols>
    <col min="1" max="1" width="24.57421875" style="0" customWidth="1"/>
    <col min="2" max="2" width="9.421875" style="0" customWidth="1"/>
    <col min="3" max="3" width="0.2890625" style="0" hidden="1" customWidth="1"/>
    <col min="4" max="4" width="13.57421875" style="0" customWidth="1"/>
    <col min="6" max="6" width="15.8515625" style="0" customWidth="1"/>
    <col min="7" max="7" width="10.8515625" style="0" customWidth="1"/>
    <col min="8" max="8" width="11.140625" style="0" customWidth="1"/>
    <col min="10" max="10" width="10.28125" style="0" customWidth="1"/>
  </cols>
  <sheetData>
    <row r="1" spans="1:5" ht="15">
      <c r="A1" s="1" t="s">
        <v>0</v>
      </c>
      <c r="C1" t="s">
        <v>1</v>
      </c>
      <c r="D1" s="29">
        <f>J107</f>
        <v>4875058.46</v>
      </c>
      <c r="E1" s="1"/>
    </row>
    <row r="2" ht="9" customHeight="1"/>
    <row r="3" spans="1:7" ht="12.75" customHeight="1">
      <c r="A3" s="1" t="s">
        <v>146</v>
      </c>
      <c r="B3" s="1"/>
      <c r="C3" s="1"/>
      <c r="D3" s="1"/>
      <c r="E3" s="1"/>
      <c r="F3" s="1"/>
      <c r="G3" s="1"/>
    </row>
    <row r="4" spans="1:4" ht="15">
      <c r="A4" s="2" t="s">
        <v>2</v>
      </c>
      <c r="D4" t="s">
        <v>3</v>
      </c>
    </row>
    <row r="5" spans="1:2" ht="15">
      <c r="A5" s="2" t="s">
        <v>4</v>
      </c>
      <c r="B5" s="2"/>
    </row>
    <row r="6" spans="1:4" ht="18" customHeight="1">
      <c r="A6" s="2" t="s">
        <v>5</v>
      </c>
      <c r="B6" s="2"/>
      <c r="D6" t="s">
        <v>152</v>
      </c>
    </row>
    <row r="7" ht="15" hidden="1">
      <c r="G7" t="s">
        <v>6</v>
      </c>
    </row>
    <row r="8" ht="15">
      <c r="D8" s="2" t="s">
        <v>7</v>
      </c>
    </row>
    <row r="10" ht="15">
      <c r="A10" t="s">
        <v>8</v>
      </c>
    </row>
    <row r="11" ht="15.75" customHeight="1">
      <c r="A11" t="s">
        <v>9</v>
      </c>
    </row>
    <row r="12" spans="1:10" s="2" customFormat="1" ht="26.25" customHeight="1">
      <c r="A12" s="2" t="s">
        <v>10</v>
      </c>
      <c r="C12" s="6" t="s">
        <v>11</v>
      </c>
      <c r="F12" s="26"/>
      <c r="G12" s="27"/>
      <c r="H12" s="27"/>
      <c r="I12" s="10" t="s">
        <v>14</v>
      </c>
      <c r="J12" s="8"/>
    </row>
    <row r="13" spans="1:10" ht="15">
      <c r="A13" s="4" t="s">
        <v>12</v>
      </c>
      <c r="B13" s="4"/>
      <c r="C13" s="4"/>
      <c r="D13" s="4"/>
      <c r="E13" s="4"/>
      <c r="F13" s="7"/>
      <c r="G13" s="27"/>
      <c r="H13" s="27"/>
      <c r="I13" s="9" t="s">
        <v>15</v>
      </c>
      <c r="J13" s="9"/>
    </row>
    <row r="14" spans="1:12" ht="15">
      <c r="A14" s="4" t="s">
        <v>13</v>
      </c>
      <c r="B14" s="4"/>
      <c r="C14" s="4"/>
      <c r="D14" s="4"/>
      <c r="E14" s="4"/>
      <c r="F14" s="7"/>
      <c r="G14" s="27"/>
      <c r="H14" s="27"/>
      <c r="I14" s="9" t="s">
        <v>16</v>
      </c>
      <c r="J14" s="9"/>
      <c r="L14" s="3"/>
    </row>
    <row r="15" spans="1:10" ht="15">
      <c r="A15" s="7"/>
      <c r="B15" s="7"/>
      <c r="C15" s="7"/>
      <c r="D15" s="7"/>
      <c r="E15" s="7"/>
      <c r="F15" s="7"/>
      <c r="G15" s="27"/>
      <c r="H15" s="27"/>
      <c r="I15" s="9" t="s">
        <v>17</v>
      </c>
      <c r="J15" s="9"/>
    </row>
    <row r="16" spans="1:10" ht="15">
      <c r="A16" s="5" t="s">
        <v>19</v>
      </c>
      <c r="B16" s="5"/>
      <c r="C16" s="5"/>
      <c r="D16" s="5"/>
      <c r="E16" s="5"/>
      <c r="F16" s="7"/>
      <c r="G16" s="27"/>
      <c r="H16" s="27"/>
      <c r="I16" s="9" t="s">
        <v>18</v>
      </c>
      <c r="J16" s="9"/>
    </row>
    <row r="17" spans="1:10" ht="15" hidden="1">
      <c r="A17" s="64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15" hidden="1">
      <c r="A18" s="66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5">
      <c r="A19" s="33" t="s">
        <v>20</v>
      </c>
      <c r="B19" s="33"/>
      <c r="C19" s="33"/>
      <c r="D19" s="11" t="s">
        <v>21</v>
      </c>
      <c r="E19" s="11" t="s">
        <v>22</v>
      </c>
      <c r="F19" s="11" t="s">
        <v>23</v>
      </c>
      <c r="G19" s="11" t="s">
        <v>24</v>
      </c>
      <c r="H19" s="11" t="s">
        <v>25</v>
      </c>
      <c r="I19" s="11" t="s">
        <v>26</v>
      </c>
      <c r="J19" s="12">
        <v>51960.34</v>
      </c>
    </row>
    <row r="20" spans="1:10" ht="15">
      <c r="A20" s="33" t="s">
        <v>27</v>
      </c>
      <c r="B20" s="33"/>
      <c r="C20" s="33"/>
      <c r="D20" s="11" t="s">
        <v>21</v>
      </c>
      <c r="E20" s="11" t="s">
        <v>22</v>
      </c>
      <c r="F20" s="11" t="s">
        <v>23</v>
      </c>
      <c r="G20" s="11" t="s">
        <v>24</v>
      </c>
      <c r="H20" s="11" t="s">
        <v>25</v>
      </c>
      <c r="I20" s="11" t="s">
        <v>28</v>
      </c>
      <c r="J20" s="12">
        <v>15692.02</v>
      </c>
    </row>
    <row r="21" spans="1:10" ht="0.75" customHeight="1">
      <c r="A21" s="34" t="s">
        <v>29</v>
      </c>
      <c r="B21" s="35"/>
      <c r="C21" s="36"/>
      <c r="D21" s="11" t="s">
        <v>21</v>
      </c>
      <c r="E21" s="11" t="s">
        <v>22</v>
      </c>
      <c r="F21" s="11" t="s">
        <v>23</v>
      </c>
      <c r="G21" s="11" t="s">
        <v>30</v>
      </c>
      <c r="H21" s="11" t="s">
        <v>25</v>
      </c>
      <c r="I21" s="11" t="s">
        <v>31</v>
      </c>
      <c r="J21" s="12"/>
    </row>
    <row r="22" spans="1:10" ht="15">
      <c r="A22" s="33" t="s">
        <v>20</v>
      </c>
      <c r="B22" s="33"/>
      <c r="C22" s="33"/>
      <c r="D22" s="11" t="s">
        <v>21</v>
      </c>
      <c r="E22" s="11" t="s">
        <v>22</v>
      </c>
      <c r="F22" s="11" t="s">
        <v>32</v>
      </c>
      <c r="G22" s="11" t="s">
        <v>24</v>
      </c>
      <c r="H22" s="11" t="s">
        <v>25</v>
      </c>
      <c r="I22" s="11" t="s">
        <v>26</v>
      </c>
      <c r="J22" s="12">
        <v>218445.49</v>
      </c>
    </row>
    <row r="23" spans="1:10" ht="15">
      <c r="A23" s="33" t="s">
        <v>27</v>
      </c>
      <c r="B23" s="33"/>
      <c r="C23" s="33"/>
      <c r="D23" s="11" t="s">
        <v>21</v>
      </c>
      <c r="E23" s="11" t="s">
        <v>22</v>
      </c>
      <c r="F23" s="11" t="s">
        <v>32</v>
      </c>
      <c r="G23" s="11" t="s">
        <v>24</v>
      </c>
      <c r="H23" s="11" t="s">
        <v>25</v>
      </c>
      <c r="I23" s="11" t="s">
        <v>28</v>
      </c>
      <c r="J23" s="12">
        <v>65970.54</v>
      </c>
    </row>
    <row r="24" spans="1:10" ht="15">
      <c r="A24" s="34" t="s">
        <v>33</v>
      </c>
      <c r="B24" s="35"/>
      <c r="C24" s="36"/>
      <c r="D24" s="11" t="s">
        <v>21</v>
      </c>
      <c r="E24" s="11" t="s">
        <v>22</v>
      </c>
      <c r="F24" s="11" t="s">
        <v>23</v>
      </c>
      <c r="G24" s="11" t="s">
        <v>30</v>
      </c>
      <c r="H24" s="11" t="s">
        <v>25</v>
      </c>
      <c r="I24" s="11" t="s">
        <v>34</v>
      </c>
      <c r="J24" s="12">
        <v>10000</v>
      </c>
    </row>
    <row r="25" spans="1:10" ht="0.75" customHeight="1">
      <c r="A25" s="39" t="s">
        <v>35</v>
      </c>
      <c r="B25" s="39"/>
      <c r="C25" s="39"/>
      <c r="D25" s="13" t="s">
        <v>21</v>
      </c>
      <c r="E25" s="13" t="s">
        <v>22</v>
      </c>
      <c r="F25" s="14" t="s">
        <v>23</v>
      </c>
      <c r="G25" s="14" t="s">
        <v>30</v>
      </c>
      <c r="H25" s="14" t="s">
        <v>25</v>
      </c>
      <c r="I25" s="13" t="s">
        <v>36</v>
      </c>
      <c r="J25" s="12"/>
    </row>
    <row r="26" spans="1:10" ht="15" hidden="1">
      <c r="A26" s="40" t="s">
        <v>37</v>
      </c>
      <c r="B26" s="40"/>
      <c r="C26" s="40"/>
      <c r="D26" s="15" t="s">
        <v>21</v>
      </c>
      <c r="E26" s="15" t="s">
        <v>22</v>
      </c>
      <c r="F26" s="14" t="s">
        <v>23</v>
      </c>
      <c r="G26" s="14" t="s">
        <v>30</v>
      </c>
      <c r="H26" s="14" t="s">
        <v>25</v>
      </c>
      <c r="I26" s="15" t="s">
        <v>36</v>
      </c>
      <c r="J26" s="16"/>
    </row>
    <row r="27" spans="1:10" ht="15">
      <c r="A27" s="38" t="s">
        <v>38</v>
      </c>
      <c r="B27" s="38"/>
      <c r="C27" s="38"/>
      <c r="D27" s="11" t="s">
        <v>21</v>
      </c>
      <c r="E27" s="11" t="s">
        <v>22</v>
      </c>
      <c r="F27" s="11" t="s">
        <v>23</v>
      </c>
      <c r="G27" s="11" t="s">
        <v>30</v>
      </c>
      <c r="H27" s="11" t="s">
        <v>25</v>
      </c>
      <c r="I27" s="11" t="s">
        <v>39</v>
      </c>
      <c r="J27" s="12">
        <f>J28+J29+J30+J31+J32</f>
        <v>328654.32</v>
      </c>
    </row>
    <row r="28" spans="1:10" ht="15">
      <c r="A28" s="40" t="s">
        <v>40</v>
      </c>
      <c r="B28" s="40"/>
      <c r="C28" s="40"/>
      <c r="D28" s="15" t="s">
        <v>21</v>
      </c>
      <c r="E28" s="15" t="s">
        <v>22</v>
      </c>
      <c r="F28" s="14" t="s">
        <v>23</v>
      </c>
      <c r="G28" s="14" t="s">
        <v>30</v>
      </c>
      <c r="H28" s="15" t="s">
        <v>41</v>
      </c>
      <c r="I28" s="15" t="s">
        <v>39</v>
      </c>
      <c r="J28" s="16">
        <v>112626.74</v>
      </c>
    </row>
    <row r="29" spans="1:10" ht="15">
      <c r="A29" s="40" t="s">
        <v>42</v>
      </c>
      <c r="B29" s="40"/>
      <c r="C29" s="40"/>
      <c r="D29" s="15" t="s">
        <v>21</v>
      </c>
      <c r="E29" s="15" t="s">
        <v>22</v>
      </c>
      <c r="F29" s="14" t="s">
        <v>23</v>
      </c>
      <c r="G29" s="14" t="s">
        <v>30</v>
      </c>
      <c r="H29" s="15" t="s">
        <v>43</v>
      </c>
      <c r="I29" s="15" t="s">
        <v>39</v>
      </c>
      <c r="J29" s="16">
        <v>186307.58</v>
      </c>
    </row>
    <row r="30" spans="1:10" ht="15" hidden="1">
      <c r="A30" s="40" t="s">
        <v>44</v>
      </c>
      <c r="B30" s="40"/>
      <c r="C30" s="40"/>
      <c r="D30" s="15" t="s">
        <v>21</v>
      </c>
      <c r="E30" s="15" t="s">
        <v>22</v>
      </c>
      <c r="F30" s="14" t="s">
        <v>23</v>
      </c>
      <c r="G30" s="14" t="s">
        <v>30</v>
      </c>
      <c r="H30" s="15" t="s">
        <v>45</v>
      </c>
      <c r="I30" s="15" t="s">
        <v>39</v>
      </c>
      <c r="J30" s="16"/>
    </row>
    <row r="31" spans="1:10" ht="15">
      <c r="A31" s="40" t="s">
        <v>46</v>
      </c>
      <c r="B31" s="40"/>
      <c r="C31" s="40"/>
      <c r="D31" s="15" t="s">
        <v>21</v>
      </c>
      <c r="E31" s="15" t="s">
        <v>22</v>
      </c>
      <c r="F31" s="14" t="s">
        <v>23</v>
      </c>
      <c r="G31" s="14" t="s">
        <v>30</v>
      </c>
      <c r="H31" s="15" t="s">
        <v>47</v>
      </c>
      <c r="I31" s="15" t="s">
        <v>39</v>
      </c>
      <c r="J31" s="16">
        <v>29720</v>
      </c>
    </row>
    <row r="32" spans="1:10" ht="15" hidden="1">
      <c r="A32" s="40" t="s">
        <v>48</v>
      </c>
      <c r="B32" s="40"/>
      <c r="C32" s="40"/>
      <c r="D32" s="15" t="s">
        <v>21</v>
      </c>
      <c r="E32" s="15" t="s">
        <v>22</v>
      </c>
      <c r="F32" s="14" t="s">
        <v>23</v>
      </c>
      <c r="G32" s="14" t="s">
        <v>30</v>
      </c>
      <c r="H32" s="15" t="s">
        <v>49</v>
      </c>
      <c r="I32" s="15" t="s">
        <v>39</v>
      </c>
      <c r="J32" s="16"/>
    </row>
    <row r="33" spans="1:10" ht="15">
      <c r="A33" s="38" t="s">
        <v>50</v>
      </c>
      <c r="B33" s="38"/>
      <c r="C33" s="38"/>
      <c r="D33" s="11" t="s">
        <v>21</v>
      </c>
      <c r="E33" s="11" t="s">
        <v>22</v>
      </c>
      <c r="F33" s="11" t="s">
        <v>23</v>
      </c>
      <c r="G33" s="11" t="s">
        <v>30</v>
      </c>
      <c r="H33" s="11" t="s">
        <v>25</v>
      </c>
      <c r="I33" s="11" t="s">
        <v>51</v>
      </c>
      <c r="J33" s="12">
        <f>J34+J35+J36+J37+J38+J39+J40+J41+J42</f>
        <v>53000</v>
      </c>
    </row>
    <row r="34" spans="1:10" ht="15">
      <c r="A34" s="42" t="s">
        <v>52</v>
      </c>
      <c r="B34" s="43"/>
      <c r="C34" s="44"/>
      <c r="D34" s="15" t="s">
        <v>21</v>
      </c>
      <c r="E34" s="15" t="s">
        <v>22</v>
      </c>
      <c r="F34" s="15" t="s">
        <v>23</v>
      </c>
      <c r="G34" s="15" t="s">
        <v>30</v>
      </c>
      <c r="H34" s="15" t="s">
        <v>25</v>
      </c>
      <c r="I34" s="15" t="s">
        <v>51</v>
      </c>
      <c r="J34" s="16">
        <v>8000</v>
      </c>
    </row>
    <row r="35" spans="1:10" ht="15">
      <c r="A35" s="40" t="s">
        <v>53</v>
      </c>
      <c r="B35" s="40"/>
      <c r="C35" s="40"/>
      <c r="D35" s="15" t="s">
        <v>21</v>
      </c>
      <c r="E35" s="15" t="s">
        <v>22</v>
      </c>
      <c r="F35" s="15" t="s">
        <v>23</v>
      </c>
      <c r="G35" s="15" t="s">
        <v>30</v>
      </c>
      <c r="H35" s="15" t="s">
        <v>25</v>
      </c>
      <c r="I35" s="15" t="s">
        <v>51</v>
      </c>
      <c r="J35" s="16">
        <v>7400</v>
      </c>
    </row>
    <row r="36" spans="1:10" ht="15">
      <c r="A36" s="40" t="s">
        <v>54</v>
      </c>
      <c r="B36" s="40"/>
      <c r="C36" s="40"/>
      <c r="D36" s="15" t="s">
        <v>21</v>
      </c>
      <c r="E36" s="15" t="s">
        <v>22</v>
      </c>
      <c r="F36" s="15" t="s">
        <v>23</v>
      </c>
      <c r="G36" s="15" t="s">
        <v>30</v>
      </c>
      <c r="H36" s="15" t="s">
        <v>25</v>
      </c>
      <c r="I36" s="15" t="s">
        <v>51</v>
      </c>
      <c r="J36" s="16">
        <v>12000</v>
      </c>
    </row>
    <row r="37" spans="1:10" ht="0.75" customHeight="1">
      <c r="A37" s="45" t="s">
        <v>55</v>
      </c>
      <c r="B37" s="46"/>
      <c r="C37" s="47"/>
      <c r="D37" s="15" t="s">
        <v>21</v>
      </c>
      <c r="E37" s="15" t="s">
        <v>22</v>
      </c>
      <c r="F37" s="15" t="s">
        <v>23</v>
      </c>
      <c r="G37" s="15" t="s">
        <v>30</v>
      </c>
      <c r="H37" s="15" t="s">
        <v>25</v>
      </c>
      <c r="I37" s="15" t="s">
        <v>51</v>
      </c>
      <c r="J37" s="16"/>
    </row>
    <row r="38" spans="1:10" ht="15">
      <c r="A38" s="45" t="s">
        <v>56</v>
      </c>
      <c r="B38" s="46"/>
      <c r="C38" s="47"/>
      <c r="D38" s="15" t="s">
        <v>21</v>
      </c>
      <c r="E38" s="15" t="s">
        <v>22</v>
      </c>
      <c r="F38" s="15" t="s">
        <v>23</v>
      </c>
      <c r="G38" s="15" t="s">
        <v>30</v>
      </c>
      <c r="H38" s="15" t="s">
        <v>25</v>
      </c>
      <c r="I38" s="15" t="s">
        <v>51</v>
      </c>
      <c r="J38" s="16">
        <v>2600</v>
      </c>
    </row>
    <row r="39" spans="1:10" ht="15">
      <c r="A39" s="45" t="s">
        <v>57</v>
      </c>
      <c r="B39" s="46"/>
      <c r="C39" s="47"/>
      <c r="D39" s="15" t="s">
        <v>21</v>
      </c>
      <c r="E39" s="15" t="s">
        <v>22</v>
      </c>
      <c r="F39" s="15" t="s">
        <v>23</v>
      </c>
      <c r="G39" s="15" t="s">
        <v>30</v>
      </c>
      <c r="H39" s="15" t="s">
        <v>25</v>
      </c>
      <c r="I39" s="15" t="s">
        <v>51</v>
      </c>
      <c r="J39" s="16">
        <v>2000</v>
      </c>
    </row>
    <row r="40" spans="1:10" ht="14.25" customHeight="1">
      <c r="A40" s="45" t="s">
        <v>58</v>
      </c>
      <c r="B40" s="46"/>
      <c r="C40" s="47"/>
      <c r="D40" s="15" t="s">
        <v>21</v>
      </c>
      <c r="E40" s="15" t="s">
        <v>22</v>
      </c>
      <c r="F40" s="15" t="s">
        <v>23</v>
      </c>
      <c r="G40" s="15" t="s">
        <v>30</v>
      </c>
      <c r="H40" s="15" t="s">
        <v>25</v>
      </c>
      <c r="I40" s="15" t="s">
        <v>51</v>
      </c>
      <c r="J40" s="16">
        <v>1000</v>
      </c>
    </row>
    <row r="41" spans="1:10" ht="15" hidden="1">
      <c r="A41" s="45" t="s">
        <v>59</v>
      </c>
      <c r="B41" s="46"/>
      <c r="C41" s="47"/>
      <c r="D41" s="15" t="s">
        <v>21</v>
      </c>
      <c r="E41" s="15" t="s">
        <v>22</v>
      </c>
      <c r="F41" s="15" t="s">
        <v>23</v>
      </c>
      <c r="G41" s="15" t="s">
        <v>30</v>
      </c>
      <c r="H41" s="15" t="s">
        <v>25</v>
      </c>
      <c r="I41" s="15" t="s">
        <v>51</v>
      </c>
      <c r="J41" s="16"/>
    </row>
    <row r="42" spans="1:10" ht="15">
      <c r="A42" s="45" t="s">
        <v>60</v>
      </c>
      <c r="B42" s="46"/>
      <c r="C42" s="47"/>
      <c r="D42" s="15" t="s">
        <v>21</v>
      </c>
      <c r="E42" s="15" t="s">
        <v>22</v>
      </c>
      <c r="F42" s="15" t="s">
        <v>23</v>
      </c>
      <c r="G42" s="15" t="s">
        <v>30</v>
      </c>
      <c r="H42" s="15" t="s">
        <v>25</v>
      </c>
      <c r="I42" s="15" t="s">
        <v>51</v>
      </c>
      <c r="J42" s="16">
        <v>20000</v>
      </c>
    </row>
    <row r="43" spans="1:10" ht="15">
      <c r="A43" s="33" t="s">
        <v>61</v>
      </c>
      <c r="B43" s="33"/>
      <c r="C43" s="33"/>
      <c r="D43" s="11" t="s">
        <v>21</v>
      </c>
      <c r="E43" s="11" t="s">
        <v>22</v>
      </c>
      <c r="F43" s="11" t="s">
        <v>23</v>
      </c>
      <c r="G43" s="11" t="s">
        <v>30</v>
      </c>
      <c r="H43" s="11" t="s">
        <v>25</v>
      </c>
      <c r="I43" s="11" t="s">
        <v>62</v>
      </c>
      <c r="J43" s="12">
        <f>J44+J45+J46+J47+J48+J49+J50+J51+J52+J53+J54+J55+J56+J57+J58</f>
        <v>71100</v>
      </c>
    </row>
    <row r="44" spans="1:10" ht="15">
      <c r="A44" s="41" t="s">
        <v>63</v>
      </c>
      <c r="B44" s="41"/>
      <c r="C44" s="41"/>
      <c r="D44" s="15" t="s">
        <v>21</v>
      </c>
      <c r="E44" s="15" t="s">
        <v>22</v>
      </c>
      <c r="F44" s="15" t="s">
        <v>23</v>
      </c>
      <c r="G44" s="15" t="s">
        <v>30</v>
      </c>
      <c r="H44" s="15" t="s">
        <v>25</v>
      </c>
      <c r="I44" s="15" t="s">
        <v>62</v>
      </c>
      <c r="J44" s="16">
        <v>8000</v>
      </c>
    </row>
    <row r="45" spans="1:10" ht="15">
      <c r="A45" s="41" t="s">
        <v>64</v>
      </c>
      <c r="B45" s="41"/>
      <c r="C45" s="41"/>
      <c r="D45" s="15" t="s">
        <v>21</v>
      </c>
      <c r="E45" s="15" t="s">
        <v>22</v>
      </c>
      <c r="F45" s="15" t="s">
        <v>23</v>
      </c>
      <c r="G45" s="15" t="s">
        <v>30</v>
      </c>
      <c r="H45" s="15" t="s">
        <v>25</v>
      </c>
      <c r="I45" s="15" t="s">
        <v>62</v>
      </c>
      <c r="J45" s="16">
        <v>18000</v>
      </c>
    </row>
    <row r="46" spans="1:10" ht="15">
      <c r="A46" s="41" t="s">
        <v>65</v>
      </c>
      <c r="B46" s="41"/>
      <c r="C46" s="41"/>
      <c r="D46" s="15" t="s">
        <v>21</v>
      </c>
      <c r="E46" s="15" t="s">
        <v>22</v>
      </c>
      <c r="F46" s="15" t="s">
        <v>23</v>
      </c>
      <c r="G46" s="15" t="s">
        <v>30</v>
      </c>
      <c r="H46" s="15" t="s">
        <v>25</v>
      </c>
      <c r="I46" s="15" t="s">
        <v>62</v>
      </c>
      <c r="J46" s="16">
        <v>4000</v>
      </c>
    </row>
    <row r="47" spans="1:10" ht="15">
      <c r="A47" s="48" t="s">
        <v>66</v>
      </c>
      <c r="B47" s="49"/>
      <c r="C47" s="50"/>
      <c r="D47" s="15" t="s">
        <v>21</v>
      </c>
      <c r="E47" s="15" t="s">
        <v>22</v>
      </c>
      <c r="F47" s="15" t="s">
        <v>23</v>
      </c>
      <c r="G47" s="15" t="s">
        <v>30</v>
      </c>
      <c r="H47" s="15" t="s">
        <v>25</v>
      </c>
      <c r="I47" s="15" t="s">
        <v>62</v>
      </c>
      <c r="J47" s="16">
        <v>4000</v>
      </c>
    </row>
    <row r="48" spans="1:10" ht="15">
      <c r="A48" s="48" t="s">
        <v>67</v>
      </c>
      <c r="B48" s="49"/>
      <c r="C48" s="50"/>
      <c r="D48" s="15" t="s">
        <v>21</v>
      </c>
      <c r="E48" s="15" t="s">
        <v>22</v>
      </c>
      <c r="F48" s="15" t="s">
        <v>23</v>
      </c>
      <c r="G48" s="15" t="s">
        <v>30</v>
      </c>
      <c r="H48" s="15" t="s">
        <v>25</v>
      </c>
      <c r="I48" s="15" t="s">
        <v>62</v>
      </c>
      <c r="J48" s="16">
        <v>3500</v>
      </c>
    </row>
    <row r="49" spans="1:10" ht="1.5" customHeight="1" hidden="1">
      <c r="A49" s="48" t="s">
        <v>68</v>
      </c>
      <c r="B49" s="49"/>
      <c r="C49" s="50"/>
      <c r="D49" s="15" t="s">
        <v>21</v>
      </c>
      <c r="E49" s="15" t="s">
        <v>22</v>
      </c>
      <c r="F49" s="15" t="s">
        <v>23</v>
      </c>
      <c r="G49" s="15" t="s">
        <v>30</v>
      </c>
      <c r="H49" s="15" t="s">
        <v>25</v>
      </c>
      <c r="I49" s="15" t="s">
        <v>62</v>
      </c>
      <c r="J49" s="16"/>
    </row>
    <row r="50" spans="1:10" ht="15" hidden="1">
      <c r="A50" s="48" t="s">
        <v>69</v>
      </c>
      <c r="B50" s="49"/>
      <c r="C50" s="50"/>
      <c r="D50" s="15" t="s">
        <v>21</v>
      </c>
      <c r="E50" s="15" t="s">
        <v>22</v>
      </c>
      <c r="F50" s="15" t="s">
        <v>23</v>
      </c>
      <c r="G50" s="15" t="s">
        <v>30</v>
      </c>
      <c r="H50" s="15" t="s">
        <v>25</v>
      </c>
      <c r="I50" s="15" t="s">
        <v>62</v>
      </c>
      <c r="J50" s="16"/>
    </row>
    <row r="51" spans="1:10" ht="15" hidden="1">
      <c r="A51" s="48" t="s">
        <v>70</v>
      </c>
      <c r="B51" s="49"/>
      <c r="C51" s="50"/>
      <c r="D51" s="15" t="s">
        <v>21</v>
      </c>
      <c r="E51" s="15" t="s">
        <v>22</v>
      </c>
      <c r="F51" s="15" t="s">
        <v>23</v>
      </c>
      <c r="G51" s="15" t="s">
        <v>30</v>
      </c>
      <c r="H51" s="15" t="s">
        <v>25</v>
      </c>
      <c r="I51" s="15" t="s">
        <v>62</v>
      </c>
      <c r="J51" s="16"/>
    </row>
    <row r="52" spans="1:10" ht="15" hidden="1">
      <c r="A52" s="48" t="s">
        <v>71</v>
      </c>
      <c r="B52" s="49"/>
      <c r="C52" s="50"/>
      <c r="D52" s="15" t="s">
        <v>21</v>
      </c>
      <c r="E52" s="15" t="s">
        <v>22</v>
      </c>
      <c r="F52" s="15" t="s">
        <v>23</v>
      </c>
      <c r="G52" s="15" t="s">
        <v>30</v>
      </c>
      <c r="H52" s="15" t="s">
        <v>25</v>
      </c>
      <c r="I52" s="15" t="s">
        <v>62</v>
      </c>
      <c r="J52" s="16"/>
    </row>
    <row r="53" spans="1:10" ht="15">
      <c r="A53" s="48" t="s">
        <v>72</v>
      </c>
      <c r="B53" s="49"/>
      <c r="C53" s="50"/>
      <c r="D53" s="15" t="s">
        <v>21</v>
      </c>
      <c r="E53" s="15" t="s">
        <v>22</v>
      </c>
      <c r="F53" s="15" t="s">
        <v>23</v>
      </c>
      <c r="G53" s="15" t="s">
        <v>30</v>
      </c>
      <c r="H53" s="15" t="s">
        <v>25</v>
      </c>
      <c r="I53" s="15" t="s">
        <v>62</v>
      </c>
      <c r="J53" s="16">
        <v>4000</v>
      </c>
    </row>
    <row r="54" spans="1:10" ht="14.25" customHeight="1">
      <c r="A54" s="48" t="s">
        <v>73</v>
      </c>
      <c r="B54" s="49"/>
      <c r="C54" s="50"/>
      <c r="D54" s="15" t="s">
        <v>21</v>
      </c>
      <c r="E54" s="15" t="s">
        <v>22</v>
      </c>
      <c r="F54" s="15" t="s">
        <v>23</v>
      </c>
      <c r="G54" s="15" t="s">
        <v>30</v>
      </c>
      <c r="H54" s="15" t="s">
        <v>25</v>
      </c>
      <c r="I54" s="15" t="s">
        <v>62</v>
      </c>
      <c r="J54" s="16">
        <v>18000</v>
      </c>
    </row>
    <row r="55" spans="1:10" ht="15" hidden="1">
      <c r="A55" s="48" t="s">
        <v>74</v>
      </c>
      <c r="B55" s="49"/>
      <c r="C55" s="50"/>
      <c r="D55" s="15" t="s">
        <v>21</v>
      </c>
      <c r="E55" s="15" t="s">
        <v>22</v>
      </c>
      <c r="F55" s="15" t="s">
        <v>23</v>
      </c>
      <c r="G55" s="15" t="s">
        <v>30</v>
      </c>
      <c r="H55" s="15" t="s">
        <v>25</v>
      </c>
      <c r="I55" s="15" t="s">
        <v>62</v>
      </c>
      <c r="J55" s="16"/>
    </row>
    <row r="56" spans="1:10" ht="15">
      <c r="A56" s="48" t="s">
        <v>75</v>
      </c>
      <c r="B56" s="49"/>
      <c r="C56" s="50"/>
      <c r="D56" s="15" t="s">
        <v>21</v>
      </c>
      <c r="E56" s="15" t="s">
        <v>22</v>
      </c>
      <c r="F56" s="15" t="s">
        <v>23</v>
      </c>
      <c r="G56" s="15" t="s">
        <v>30</v>
      </c>
      <c r="H56" s="15" t="s">
        <v>25</v>
      </c>
      <c r="I56" s="15" t="s">
        <v>62</v>
      </c>
      <c r="J56" s="16">
        <v>11600</v>
      </c>
    </row>
    <row r="57" spans="1:10" ht="0.75" customHeight="1">
      <c r="A57" s="48" t="s">
        <v>76</v>
      </c>
      <c r="B57" s="49"/>
      <c r="C57" s="50"/>
      <c r="D57" s="15" t="s">
        <v>21</v>
      </c>
      <c r="E57" s="15" t="s">
        <v>22</v>
      </c>
      <c r="F57" s="15" t="s">
        <v>23</v>
      </c>
      <c r="G57" s="15" t="s">
        <v>30</v>
      </c>
      <c r="H57" s="15" t="s">
        <v>25</v>
      </c>
      <c r="I57" s="15" t="s">
        <v>62</v>
      </c>
      <c r="J57" s="16"/>
    </row>
    <row r="58" spans="1:10" ht="15" hidden="1">
      <c r="A58" s="41" t="s">
        <v>77</v>
      </c>
      <c r="B58" s="41"/>
      <c r="C58" s="41"/>
      <c r="D58" s="15" t="s">
        <v>21</v>
      </c>
      <c r="E58" s="15" t="s">
        <v>22</v>
      </c>
      <c r="F58" s="15" t="s">
        <v>23</v>
      </c>
      <c r="G58" s="15" t="s">
        <v>30</v>
      </c>
      <c r="H58" s="15" t="s">
        <v>25</v>
      </c>
      <c r="I58" s="15" t="s">
        <v>62</v>
      </c>
      <c r="J58" s="16"/>
    </row>
    <row r="59" spans="1:10" ht="15">
      <c r="A59" s="33" t="s">
        <v>78</v>
      </c>
      <c r="B59" s="33"/>
      <c r="C59" s="33"/>
      <c r="D59" s="11" t="s">
        <v>21</v>
      </c>
      <c r="E59" s="11" t="s">
        <v>22</v>
      </c>
      <c r="F59" s="11" t="s">
        <v>23</v>
      </c>
      <c r="G59" s="11" t="s">
        <v>30</v>
      </c>
      <c r="H59" s="11" t="s">
        <v>25</v>
      </c>
      <c r="I59" s="11" t="s">
        <v>79</v>
      </c>
      <c r="J59" s="12">
        <f>J60</f>
        <v>5820</v>
      </c>
    </row>
    <row r="60" spans="1:10" ht="15">
      <c r="A60" s="40" t="s">
        <v>80</v>
      </c>
      <c r="B60" s="40"/>
      <c r="C60" s="40"/>
      <c r="D60" s="15" t="s">
        <v>21</v>
      </c>
      <c r="E60" s="15" t="s">
        <v>22</v>
      </c>
      <c r="F60" s="15" t="s">
        <v>23</v>
      </c>
      <c r="G60" s="15" t="s">
        <v>30</v>
      </c>
      <c r="H60" s="15" t="s">
        <v>25</v>
      </c>
      <c r="I60" s="15" t="s">
        <v>79</v>
      </c>
      <c r="J60" s="16">
        <v>5820</v>
      </c>
    </row>
    <row r="61" spans="1:10" ht="15">
      <c r="A61" s="33" t="s">
        <v>81</v>
      </c>
      <c r="B61" s="33"/>
      <c r="C61" s="33"/>
      <c r="D61" s="11" t="s">
        <v>21</v>
      </c>
      <c r="E61" s="11" t="s">
        <v>22</v>
      </c>
      <c r="F61" s="11" t="s">
        <v>23</v>
      </c>
      <c r="G61" s="11" t="s">
        <v>30</v>
      </c>
      <c r="H61" s="11" t="s">
        <v>25</v>
      </c>
      <c r="I61" s="11" t="s">
        <v>82</v>
      </c>
      <c r="J61" s="12">
        <f>J62+J63+J64+J65+J66</f>
        <v>14800</v>
      </c>
    </row>
    <row r="62" spans="1:10" ht="15">
      <c r="A62" s="40" t="s">
        <v>83</v>
      </c>
      <c r="B62" s="40"/>
      <c r="C62" s="40"/>
      <c r="D62" s="15" t="s">
        <v>21</v>
      </c>
      <c r="E62" s="15" t="s">
        <v>22</v>
      </c>
      <c r="F62" s="15" t="s">
        <v>23</v>
      </c>
      <c r="G62" s="15" t="s">
        <v>84</v>
      </c>
      <c r="H62" s="15" t="s">
        <v>25</v>
      </c>
      <c r="I62" s="15" t="s">
        <v>82</v>
      </c>
      <c r="J62" s="16">
        <v>10000</v>
      </c>
    </row>
    <row r="63" spans="1:10" ht="15">
      <c r="A63" s="40" t="s">
        <v>85</v>
      </c>
      <c r="B63" s="40"/>
      <c r="C63" s="40"/>
      <c r="D63" s="15" t="s">
        <v>21</v>
      </c>
      <c r="E63" s="15" t="s">
        <v>22</v>
      </c>
      <c r="F63" s="15" t="s">
        <v>23</v>
      </c>
      <c r="G63" s="15" t="s">
        <v>86</v>
      </c>
      <c r="H63" s="15" t="s">
        <v>25</v>
      </c>
      <c r="I63" s="15" t="s">
        <v>82</v>
      </c>
      <c r="J63" s="16">
        <v>4500</v>
      </c>
    </row>
    <row r="64" spans="1:10" ht="15" hidden="1">
      <c r="A64" s="45" t="s">
        <v>87</v>
      </c>
      <c r="B64" s="46"/>
      <c r="C64" s="47"/>
      <c r="D64" s="15" t="s">
        <v>21</v>
      </c>
      <c r="E64" s="15" t="s">
        <v>22</v>
      </c>
      <c r="F64" s="15" t="s">
        <v>23</v>
      </c>
      <c r="G64" s="15" t="s">
        <v>30</v>
      </c>
      <c r="H64" s="15" t="s">
        <v>25</v>
      </c>
      <c r="I64" s="15" t="s">
        <v>82</v>
      </c>
      <c r="J64" s="16"/>
    </row>
    <row r="65" spans="1:10" ht="0.75" customHeight="1">
      <c r="A65" s="45" t="s">
        <v>70</v>
      </c>
      <c r="B65" s="46"/>
      <c r="C65" s="47"/>
      <c r="D65" s="15" t="s">
        <v>21</v>
      </c>
      <c r="E65" s="15" t="s">
        <v>22</v>
      </c>
      <c r="F65" s="15" t="s">
        <v>23</v>
      </c>
      <c r="G65" s="15" t="s">
        <v>30</v>
      </c>
      <c r="H65" s="15" t="s">
        <v>25</v>
      </c>
      <c r="I65" s="15" t="s">
        <v>82</v>
      </c>
      <c r="J65" s="16"/>
    </row>
    <row r="66" spans="1:10" ht="15">
      <c r="A66" s="40" t="s">
        <v>88</v>
      </c>
      <c r="B66" s="40"/>
      <c r="C66" s="40"/>
      <c r="D66" s="15" t="s">
        <v>21</v>
      </c>
      <c r="E66" s="15" t="s">
        <v>22</v>
      </c>
      <c r="F66" s="15" t="s">
        <v>23</v>
      </c>
      <c r="G66" s="15" t="s">
        <v>30</v>
      </c>
      <c r="H66" s="15" t="s">
        <v>25</v>
      </c>
      <c r="I66" s="15" t="s">
        <v>82</v>
      </c>
      <c r="J66" s="16">
        <v>300</v>
      </c>
    </row>
    <row r="67" spans="1:10" ht="15">
      <c r="A67" s="33" t="s">
        <v>89</v>
      </c>
      <c r="B67" s="33"/>
      <c r="C67" s="33"/>
      <c r="D67" s="11" t="s">
        <v>21</v>
      </c>
      <c r="E67" s="11" t="s">
        <v>22</v>
      </c>
      <c r="F67" s="11" t="s">
        <v>23</v>
      </c>
      <c r="G67" s="11" t="s">
        <v>30</v>
      </c>
      <c r="H67" s="11" t="s">
        <v>25</v>
      </c>
      <c r="I67" s="11" t="s">
        <v>90</v>
      </c>
      <c r="J67" s="12">
        <f>J68+J69+J70+J71+J72+J74</f>
        <v>142107.2</v>
      </c>
    </row>
    <row r="68" spans="1:10" ht="15">
      <c r="A68" s="42" t="s">
        <v>91</v>
      </c>
      <c r="B68" s="43"/>
      <c r="C68" s="44"/>
      <c r="D68" s="15" t="s">
        <v>21</v>
      </c>
      <c r="E68" s="15" t="s">
        <v>22</v>
      </c>
      <c r="F68" s="15" t="s">
        <v>23</v>
      </c>
      <c r="G68" s="15" t="s">
        <v>30</v>
      </c>
      <c r="H68" s="15" t="s">
        <v>25</v>
      </c>
      <c r="I68" s="15" t="s">
        <v>90</v>
      </c>
      <c r="J68" s="16">
        <v>1000</v>
      </c>
    </row>
    <row r="69" spans="1:10" ht="1.5" customHeight="1">
      <c r="A69" s="42" t="s">
        <v>92</v>
      </c>
      <c r="B69" s="43"/>
      <c r="C69" s="44"/>
      <c r="D69" s="15" t="s">
        <v>21</v>
      </c>
      <c r="E69" s="15" t="s">
        <v>22</v>
      </c>
      <c r="F69" s="15" t="s">
        <v>23</v>
      </c>
      <c r="G69" s="15" t="s">
        <v>30</v>
      </c>
      <c r="H69" s="15" t="s">
        <v>25</v>
      </c>
      <c r="I69" s="15" t="s">
        <v>90</v>
      </c>
      <c r="J69" s="16"/>
    </row>
    <row r="70" spans="1:10" ht="15">
      <c r="A70" s="40" t="s">
        <v>93</v>
      </c>
      <c r="B70" s="40"/>
      <c r="C70" s="40"/>
      <c r="D70" s="15" t="s">
        <v>21</v>
      </c>
      <c r="E70" s="15" t="s">
        <v>22</v>
      </c>
      <c r="F70" s="15" t="s">
        <v>23</v>
      </c>
      <c r="G70" s="15" t="s">
        <v>30</v>
      </c>
      <c r="H70" s="15" t="s">
        <v>25</v>
      </c>
      <c r="I70" s="15" t="s">
        <v>90</v>
      </c>
      <c r="J70" s="16">
        <v>3000</v>
      </c>
    </row>
    <row r="71" spans="1:10" ht="15">
      <c r="A71" s="40" t="s">
        <v>94</v>
      </c>
      <c r="B71" s="40"/>
      <c r="C71" s="40"/>
      <c r="D71" s="15" t="s">
        <v>21</v>
      </c>
      <c r="E71" s="15" t="s">
        <v>22</v>
      </c>
      <c r="F71" s="15" t="s">
        <v>23</v>
      </c>
      <c r="G71" s="15" t="s">
        <v>30</v>
      </c>
      <c r="H71" s="15" t="s">
        <v>95</v>
      </c>
      <c r="I71" s="15" t="s">
        <v>90</v>
      </c>
      <c r="J71" s="16">
        <v>29257.2</v>
      </c>
    </row>
    <row r="72" spans="1:10" ht="3" customHeight="1" hidden="1">
      <c r="A72" s="40" t="s">
        <v>96</v>
      </c>
      <c r="B72" s="40"/>
      <c r="C72" s="40"/>
      <c r="D72" s="15" t="s">
        <v>21</v>
      </c>
      <c r="E72" s="15" t="s">
        <v>22</v>
      </c>
      <c r="F72" s="15" t="s">
        <v>23</v>
      </c>
      <c r="G72" s="15" t="s">
        <v>30</v>
      </c>
      <c r="H72" s="15" t="s">
        <v>97</v>
      </c>
      <c r="I72" s="15" t="s">
        <v>90</v>
      </c>
      <c r="J72" s="16"/>
    </row>
    <row r="73" spans="1:10" ht="15" hidden="1">
      <c r="A73" s="40" t="s">
        <v>98</v>
      </c>
      <c r="B73" s="40"/>
      <c r="C73" s="40"/>
      <c r="D73" s="15" t="s">
        <v>21</v>
      </c>
      <c r="E73" s="15" t="s">
        <v>22</v>
      </c>
      <c r="F73" s="15" t="s">
        <v>23</v>
      </c>
      <c r="G73" s="15" t="s">
        <v>30</v>
      </c>
      <c r="H73" s="15" t="s">
        <v>25</v>
      </c>
      <c r="I73" s="15" t="s">
        <v>90</v>
      </c>
      <c r="J73" s="16"/>
    </row>
    <row r="74" spans="1:10" ht="15">
      <c r="A74" s="40" t="s">
        <v>99</v>
      </c>
      <c r="B74" s="40"/>
      <c r="C74" s="40"/>
      <c r="D74" s="15" t="s">
        <v>21</v>
      </c>
      <c r="E74" s="15" t="s">
        <v>22</v>
      </c>
      <c r="F74" s="15" t="s">
        <v>23</v>
      </c>
      <c r="G74" s="15" t="s">
        <v>30</v>
      </c>
      <c r="H74" s="15" t="s">
        <v>100</v>
      </c>
      <c r="I74" s="15" t="s">
        <v>90</v>
      </c>
      <c r="J74" s="16">
        <v>108850</v>
      </c>
    </row>
    <row r="75" spans="1:10" ht="15">
      <c r="A75" s="33" t="s">
        <v>101</v>
      </c>
      <c r="B75" s="33"/>
      <c r="C75" s="33"/>
      <c r="D75" s="11" t="s">
        <v>21</v>
      </c>
      <c r="E75" s="11" t="s">
        <v>22</v>
      </c>
      <c r="F75" s="11" t="s">
        <v>102</v>
      </c>
      <c r="G75" s="11"/>
      <c r="H75" s="11"/>
      <c r="I75" s="11" t="s">
        <v>90</v>
      </c>
      <c r="J75" s="12">
        <f>J76</f>
        <v>8145</v>
      </c>
    </row>
    <row r="76" spans="1:10" ht="15">
      <c r="A76" s="40" t="s">
        <v>103</v>
      </c>
      <c r="B76" s="40"/>
      <c r="C76" s="40"/>
      <c r="D76" s="15" t="s">
        <v>21</v>
      </c>
      <c r="E76" s="15" t="s">
        <v>22</v>
      </c>
      <c r="F76" s="15" t="s">
        <v>104</v>
      </c>
      <c r="G76" s="15" t="s">
        <v>30</v>
      </c>
      <c r="H76" s="15" t="s">
        <v>105</v>
      </c>
      <c r="I76" s="15" t="s">
        <v>90</v>
      </c>
      <c r="J76" s="16">
        <v>8145</v>
      </c>
    </row>
    <row r="77" spans="1:10" ht="15" hidden="1">
      <c r="A77" s="39" t="s">
        <v>35</v>
      </c>
      <c r="B77" s="39"/>
      <c r="C77" s="39"/>
      <c r="D77" s="17" t="s">
        <v>21</v>
      </c>
      <c r="E77" s="17" t="s">
        <v>22</v>
      </c>
      <c r="F77" s="17" t="s">
        <v>106</v>
      </c>
      <c r="G77" s="17"/>
      <c r="H77" s="17"/>
      <c r="I77" s="17" t="s">
        <v>36</v>
      </c>
      <c r="J77" s="12">
        <f>J78</f>
        <v>0</v>
      </c>
    </row>
    <row r="78" spans="1:10" ht="15" hidden="1">
      <c r="A78" s="40" t="s">
        <v>107</v>
      </c>
      <c r="B78" s="40"/>
      <c r="C78" s="40"/>
      <c r="D78" s="18" t="s">
        <v>21</v>
      </c>
      <c r="E78" s="18" t="s">
        <v>22</v>
      </c>
      <c r="F78" s="13" t="s">
        <v>106</v>
      </c>
      <c r="G78" s="19" t="s">
        <v>30</v>
      </c>
      <c r="H78" s="19" t="s">
        <v>25</v>
      </c>
      <c r="I78" s="19" t="s">
        <v>36</v>
      </c>
      <c r="J78" s="16"/>
    </row>
    <row r="79" spans="1:10" ht="15">
      <c r="A79" s="54" t="s">
        <v>108</v>
      </c>
      <c r="B79" s="55"/>
      <c r="C79" s="56"/>
      <c r="D79" s="20" t="s">
        <v>109</v>
      </c>
      <c r="E79" s="20" t="s">
        <v>109</v>
      </c>
      <c r="F79" s="20" t="s">
        <v>109</v>
      </c>
      <c r="G79" s="20" t="s">
        <v>109</v>
      </c>
      <c r="H79" s="20"/>
      <c r="I79" s="20"/>
      <c r="J79" s="12">
        <f>J19+J20+J22+J23+J24+J27+J33+J43+J59+J61+J67+J75+J77</f>
        <v>985694.9099999999</v>
      </c>
    </row>
    <row r="80" spans="1:10" ht="15">
      <c r="A80" s="51" t="s">
        <v>20</v>
      </c>
      <c r="B80" s="52"/>
      <c r="C80" s="53"/>
      <c r="D80" s="14" t="s">
        <v>21</v>
      </c>
      <c r="E80" s="14" t="s">
        <v>22</v>
      </c>
      <c r="F80" s="14" t="s">
        <v>110</v>
      </c>
      <c r="G80" s="14" t="s">
        <v>24</v>
      </c>
      <c r="H80" s="11" t="s">
        <v>111</v>
      </c>
      <c r="I80" s="14" t="s">
        <v>26</v>
      </c>
      <c r="J80" s="16">
        <v>2693994.71</v>
      </c>
    </row>
    <row r="81" spans="1:10" ht="15">
      <c r="A81" s="51" t="s">
        <v>29</v>
      </c>
      <c r="B81" s="52"/>
      <c r="C81" s="53"/>
      <c r="D81" s="14" t="s">
        <v>21</v>
      </c>
      <c r="E81" s="14" t="s">
        <v>22</v>
      </c>
      <c r="F81" s="14" t="s">
        <v>110</v>
      </c>
      <c r="G81" s="14" t="s">
        <v>30</v>
      </c>
      <c r="H81" s="11" t="s">
        <v>111</v>
      </c>
      <c r="I81" s="14" t="s">
        <v>31</v>
      </c>
      <c r="J81" s="16">
        <v>43935.77</v>
      </c>
    </row>
    <row r="82" spans="1:10" ht="15">
      <c r="A82" s="51" t="s">
        <v>27</v>
      </c>
      <c r="B82" s="52"/>
      <c r="C82" s="53"/>
      <c r="D82" s="14" t="s">
        <v>21</v>
      </c>
      <c r="E82" s="14" t="s">
        <v>22</v>
      </c>
      <c r="F82" s="14" t="s">
        <v>110</v>
      </c>
      <c r="G82" s="14" t="s">
        <v>24</v>
      </c>
      <c r="H82" s="11" t="s">
        <v>111</v>
      </c>
      <c r="I82" s="14" t="s">
        <v>28</v>
      </c>
      <c r="J82" s="16">
        <v>813586.4</v>
      </c>
    </row>
    <row r="83" spans="1:10" ht="15">
      <c r="A83" s="51" t="s">
        <v>33</v>
      </c>
      <c r="B83" s="52"/>
      <c r="C83" s="53"/>
      <c r="D83" s="14" t="s">
        <v>21</v>
      </c>
      <c r="E83" s="14" t="s">
        <v>22</v>
      </c>
      <c r="F83" s="14" t="s">
        <v>110</v>
      </c>
      <c r="G83" s="14" t="s">
        <v>30</v>
      </c>
      <c r="H83" s="11" t="s">
        <v>111</v>
      </c>
      <c r="I83" s="14" t="s">
        <v>34</v>
      </c>
      <c r="J83" s="16">
        <v>17730.5</v>
      </c>
    </row>
    <row r="84" spans="1:10" ht="15">
      <c r="A84" s="51" t="s">
        <v>112</v>
      </c>
      <c r="B84" s="52"/>
      <c r="C84" s="53"/>
      <c r="D84" s="14" t="s">
        <v>21</v>
      </c>
      <c r="E84" s="14" t="s">
        <v>22</v>
      </c>
      <c r="F84" s="14" t="s">
        <v>110</v>
      </c>
      <c r="G84" s="14" t="s">
        <v>30</v>
      </c>
      <c r="H84" s="11" t="s">
        <v>111</v>
      </c>
      <c r="I84" s="14" t="s">
        <v>62</v>
      </c>
      <c r="J84" s="16">
        <v>6983.24</v>
      </c>
    </row>
    <row r="85" spans="1:10" ht="15">
      <c r="A85" s="51" t="s">
        <v>113</v>
      </c>
      <c r="B85" s="52"/>
      <c r="C85" s="53"/>
      <c r="D85" s="14" t="s">
        <v>21</v>
      </c>
      <c r="E85" s="14" t="s">
        <v>22</v>
      </c>
      <c r="F85" s="14" t="s">
        <v>110</v>
      </c>
      <c r="G85" s="14" t="s">
        <v>30</v>
      </c>
      <c r="H85" s="11" t="s">
        <v>111</v>
      </c>
      <c r="I85" s="14" t="s">
        <v>114</v>
      </c>
      <c r="J85" s="16">
        <v>43454.03</v>
      </c>
    </row>
    <row r="86" spans="1:10" ht="15">
      <c r="A86" s="51" t="s">
        <v>101</v>
      </c>
      <c r="B86" s="52"/>
      <c r="C86" s="53"/>
      <c r="D86" s="14" t="s">
        <v>21</v>
      </c>
      <c r="E86" s="14" t="s">
        <v>22</v>
      </c>
      <c r="F86" s="14" t="s">
        <v>110</v>
      </c>
      <c r="G86" s="14" t="s">
        <v>30</v>
      </c>
      <c r="H86" s="11" t="s">
        <v>111</v>
      </c>
      <c r="I86" s="14" t="s">
        <v>90</v>
      </c>
      <c r="J86" s="16">
        <v>4761.9</v>
      </c>
    </row>
    <row r="87" spans="1:10" ht="15">
      <c r="A87" s="57" t="s">
        <v>115</v>
      </c>
      <c r="B87" s="58"/>
      <c r="C87" s="59"/>
      <c r="D87" s="14"/>
      <c r="E87" s="14"/>
      <c r="F87" s="14"/>
      <c r="G87" s="14"/>
      <c r="H87" s="14"/>
      <c r="I87" s="14"/>
      <c r="J87" s="12">
        <f>SUM(J80:J86)</f>
        <v>3624446.55</v>
      </c>
    </row>
    <row r="88" spans="1:10" ht="15">
      <c r="A88" s="51" t="s">
        <v>20</v>
      </c>
      <c r="B88" s="52"/>
      <c r="C88" s="53"/>
      <c r="D88" s="14" t="s">
        <v>21</v>
      </c>
      <c r="E88" s="14" t="s">
        <v>22</v>
      </c>
      <c r="F88" s="14" t="s">
        <v>116</v>
      </c>
      <c r="G88" s="14" t="s">
        <v>24</v>
      </c>
      <c r="H88" s="14" t="s">
        <v>117</v>
      </c>
      <c r="I88" s="14" t="s">
        <v>26</v>
      </c>
      <c r="J88" s="16">
        <v>36000</v>
      </c>
    </row>
    <row r="89" spans="1:10" ht="15">
      <c r="A89" s="51" t="s">
        <v>27</v>
      </c>
      <c r="B89" s="52"/>
      <c r="C89" s="53"/>
      <c r="D89" s="14" t="s">
        <v>21</v>
      </c>
      <c r="E89" s="14" t="s">
        <v>22</v>
      </c>
      <c r="F89" s="14" t="s">
        <v>116</v>
      </c>
      <c r="G89" s="14" t="s">
        <v>24</v>
      </c>
      <c r="H89" s="14" t="s">
        <v>117</v>
      </c>
      <c r="I89" s="14" t="s">
        <v>28</v>
      </c>
      <c r="J89" s="16">
        <v>10872</v>
      </c>
    </row>
    <row r="90" spans="1:10" ht="13.5" customHeight="1">
      <c r="A90" s="60" t="s">
        <v>115</v>
      </c>
      <c r="B90" s="60"/>
      <c r="C90" s="60"/>
      <c r="D90" s="14"/>
      <c r="E90" s="14"/>
      <c r="F90" s="14"/>
      <c r="G90" s="14"/>
      <c r="H90" s="14"/>
      <c r="I90" s="14"/>
      <c r="J90" s="12">
        <f>SUM(J88:J89)</f>
        <v>46872</v>
      </c>
    </row>
    <row r="91" spans="1:10" ht="15" hidden="1">
      <c r="A91" s="34" t="s">
        <v>118</v>
      </c>
      <c r="B91" s="35"/>
      <c r="C91" s="36"/>
      <c r="D91" s="14"/>
      <c r="E91" s="14"/>
      <c r="F91" s="14"/>
      <c r="G91" s="14"/>
      <c r="H91" s="14"/>
      <c r="I91" s="14"/>
      <c r="J91" s="12"/>
    </row>
    <row r="92" spans="1:10" ht="15" hidden="1">
      <c r="A92" s="51" t="s">
        <v>20</v>
      </c>
      <c r="B92" s="52"/>
      <c r="C92" s="53"/>
      <c r="D92" s="14" t="s">
        <v>21</v>
      </c>
      <c r="E92" s="14" t="s">
        <v>22</v>
      </c>
      <c r="F92" s="14" t="s">
        <v>119</v>
      </c>
      <c r="G92" s="14" t="s">
        <v>120</v>
      </c>
      <c r="H92" s="14" t="s">
        <v>121</v>
      </c>
      <c r="I92" s="14" t="s">
        <v>122</v>
      </c>
      <c r="J92" s="16"/>
    </row>
    <row r="93" spans="1:10" ht="15" hidden="1">
      <c r="A93" s="51" t="s">
        <v>27</v>
      </c>
      <c r="B93" s="52"/>
      <c r="C93" s="53"/>
      <c r="D93" s="14" t="s">
        <v>21</v>
      </c>
      <c r="E93" s="14" t="s">
        <v>22</v>
      </c>
      <c r="F93" s="14" t="s">
        <v>119</v>
      </c>
      <c r="G93" s="14" t="s">
        <v>30</v>
      </c>
      <c r="H93" s="14" t="s">
        <v>121</v>
      </c>
      <c r="I93" s="14" t="s">
        <v>90</v>
      </c>
      <c r="J93" s="16"/>
    </row>
    <row r="94" spans="1:10" ht="15">
      <c r="A94" s="57" t="s">
        <v>115</v>
      </c>
      <c r="B94" s="58"/>
      <c r="C94" s="59"/>
      <c r="D94" s="14"/>
      <c r="E94" s="14"/>
      <c r="F94" s="14"/>
      <c r="G94" s="14"/>
      <c r="H94" s="14"/>
      <c r="I94" s="14"/>
      <c r="J94" s="21">
        <f>SUM(J92:J93)</f>
        <v>0</v>
      </c>
    </row>
    <row r="95" spans="1:10" ht="15">
      <c r="A95" s="51" t="s">
        <v>20</v>
      </c>
      <c r="B95" s="52"/>
      <c r="C95" s="53"/>
      <c r="D95" s="14" t="s">
        <v>21</v>
      </c>
      <c r="E95" s="14" t="s">
        <v>22</v>
      </c>
      <c r="F95" s="14" t="s">
        <v>123</v>
      </c>
      <c r="G95" s="14" t="s">
        <v>24</v>
      </c>
      <c r="H95" s="14" t="s">
        <v>124</v>
      </c>
      <c r="I95" s="14" t="s">
        <v>26</v>
      </c>
      <c r="J95" s="22">
        <v>21540</v>
      </c>
    </row>
    <row r="96" spans="1:10" ht="15">
      <c r="A96" s="51" t="s">
        <v>27</v>
      </c>
      <c r="B96" s="52"/>
      <c r="C96" s="53"/>
      <c r="D96" s="14" t="s">
        <v>21</v>
      </c>
      <c r="E96" s="14" t="s">
        <v>22</v>
      </c>
      <c r="F96" s="14" t="s">
        <v>123</v>
      </c>
      <c r="G96" s="14" t="s">
        <v>24</v>
      </c>
      <c r="H96" s="14" t="s">
        <v>124</v>
      </c>
      <c r="I96" s="14" t="s">
        <v>28</v>
      </c>
      <c r="J96" s="22">
        <v>6505</v>
      </c>
    </row>
    <row r="97" spans="1:10" ht="15">
      <c r="A97" s="57" t="s">
        <v>125</v>
      </c>
      <c r="B97" s="58"/>
      <c r="C97" s="59"/>
      <c r="D97" s="14"/>
      <c r="E97" s="14"/>
      <c r="F97" s="14"/>
      <c r="G97" s="14"/>
      <c r="H97" s="14"/>
      <c r="I97" s="14"/>
      <c r="J97" s="21">
        <f>SUM(J95:J96)</f>
        <v>28045</v>
      </c>
    </row>
    <row r="98" spans="1:10" ht="0.75" customHeight="1">
      <c r="A98" s="68" t="s">
        <v>126</v>
      </c>
      <c r="B98" s="69"/>
      <c r="C98" s="70"/>
      <c r="D98" s="14"/>
      <c r="E98" s="14"/>
      <c r="F98" s="14"/>
      <c r="G98" s="14"/>
      <c r="H98" s="14"/>
      <c r="I98" s="14"/>
      <c r="J98" s="21"/>
    </row>
    <row r="99" spans="1:10" ht="15" hidden="1">
      <c r="A99" s="71" t="s">
        <v>127</v>
      </c>
      <c r="B99" s="72"/>
      <c r="C99" s="73"/>
      <c r="D99" s="14" t="s">
        <v>21</v>
      </c>
      <c r="E99" s="14" t="s">
        <v>128</v>
      </c>
      <c r="F99" s="14" t="s">
        <v>129</v>
      </c>
      <c r="G99" s="14" t="s">
        <v>30</v>
      </c>
      <c r="H99" s="14" t="s">
        <v>90</v>
      </c>
      <c r="I99" s="14" t="s">
        <v>25</v>
      </c>
      <c r="J99" s="16"/>
    </row>
    <row r="100" spans="1:10" ht="15" hidden="1">
      <c r="A100" s="42" t="s">
        <v>130</v>
      </c>
      <c r="B100" s="43"/>
      <c r="C100" s="44"/>
      <c r="D100" s="14" t="s">
        <v>21</v>
      </c>
      <c r="E100" s="14" t="s">
        <v>128</v>
      </c>
      <c r="F100" s="14" t="s">
        <v>129</v>
      </c>
      <c r="G100" s="14" t="s">
        <v>30</v>
      </c>
      <c r="H100" s="14" t="s">
        <v>90</v>
      </c>
      <c r="I100" s="14" t="s">
        <v>131</v>
      </c>
      <c r="J100" s="16"/>
    </row>
    <row r="101" spans="1:10" ht="15" hidden="1">
      <c r="A101" s="42" t="s">
        <v>130</v>
      </c>
      <c r="B101" s="43"/>
      <c r="C101" s="44"/>
      <c r="D101" s="14" t="s">
        <v>21</v>
      </c>
      <c r="E101" s="14" t="s">
        <v>128</v>
      </c>
      <c r="F101" s="14" t="s">
        <v>129</v>
      </c>
      <c r="G101" s="14" t="s">
        <v>30</v>
      </c>
      <c r="H101" s="14" t="s">
        <v>90</v>
      </c>
      <c r="I101" s="14" t="s">
        <v>100</v>
      </c>
      <c r="J101" s="16"/>
    </row>
    <row r="102" spans="1:10" ht="15" hidden="1">
      <c r="A102" s="57" t="s">
        <v>132</v>
      </c>
      <c r="B102" s="58"/>
      <c r="C102" s="59"/>
      <c r="D102" s="14"/>
      <c r="E102" s="14"/>
      <c r="F102" s="14"/>
      <c r="G102" s="14"/>
      <c r="H102" s="14"/>
      <c r="I102" s="14"/>
      <c r="J102" s="23">
        <f>SUM(J99:J101)</f>
        <v>0</v>
      </c>
    </row>
    <row r="103" spans="1:10" ht="15" hidden="1">
      <c r="A103" s="61" t="s">
        <v>133</v>
      </c>
      <c r="B103" s="62"/>
      <c r="C103" s="63"/>
      <c r="D103" s="14" t="s">
        <v>21</v>
      </c>
      <c r="E103" s="14" t="s">
        <v>134</v>
      </c>
      <c r="F103" s="14" t="s">
        <v>135</v>
      </c>
      <c r="G103" s="14" t="s">
        <v>49</v>
      </c>
      <c r="H103" s="14" t="s">
        <v>136</v>
      </c>
      <c r="I103" s="14" t="s">
        <v>79</v>
      </c>
      <c r="J103" s="12"/>
    </row>
    <row r="104" spans="1:10" ht="28.5" customHeight="1">
      <c r="A104" s="61" t="s">
        <v>137</v>
      </c>
      <c r="B104" s="62"/>
      <c r="C104" s="63"/>
      <c r="D104" s="14" t="s">
        <v>21</v>
      </c>
      <c r="E104" s="14" t="s">
        <v>22</v>
      </c>
      <c r="F104" s="14" t="s">
        <v>138</v>
      </c>
      <c r="G104" s="14" t="s">
        <v>139</v>
      </c>
      <c r="H104" s="14" t="s">
        <v>25</v>
      </c>
      <c r="I104" s="14" t="s">
        <v>114</v>
      </c>
      <c r="J104" s="12">
        <v>190000</v>
      </c>
    </row>
    <row r="105" spans="1:10" ht="1.5" customHeight="1">
      <c r="A105" s="61" t="s">
        <v>140</v>
      </c>
      <c r="B105" s="62"/>
      <c r="C105" s="63"/>
      <c r="D105" s="14" t="s">
        <v>21</v>
      </c>
      <c r="E105" s="14" t="s">
        <v>22</v>
      </c>
      <c r="F105" s="14" t="s">
        <v>141</v>
      </c>
      <c r="G105" s="14" t="s">
        <v>142</v>
      </c>
      <c r="H105" s="14" t="s">
        <v>25</v>
      </c>
      <c r="I105" s="14" t="s">
        <v>51</v>
      </c>
      <c r="J105" s="16"/>
    </row>
    <row r="106" spans="1:10" ht="15" hidden="1">
      <c r="A106" s="61" t="s">
        <v>143</v>
      </c>
      <c r="B106" s="62"/>
      <c r="C106" s="63"/>
      <c r="D106" s="14" t="s">
        <v>21</v>
      </c>
      <c r="E106" s="14" t="s">
        <v>128</v>
      </c>
      <c r="F106" s="14" t="s">
        <v>144</v>
      </c>
      <c r="G106" s="14" t="s">
        <v>30</v>
      </c>
      <c r="H106" s="14" t="s">
        <v>145</v>
      </c>
      <c r="I106" s="14" t="s">
        <v>90</v>
      </c>
      <c r="J106" s="16"/>
    </row>
    <row r="107" spans="1:10" ht="15">
      <c r="A107" s="54" t="s">
        <v>118</v>
      </c>
      <c r="B107" s="55"/>
      <c r="C107" s="56"/>
      <c r="D107" s="20"/>
      <c r="E107" s="20"/>
      <c r="F107" s="20"/>
      <c r="G107" s="20"/>
      <c r="H107" s="20"/>
      <c r="I107" s="20"/>
      <c r="J107" s="28">
        <f>J79+J87+J90+J94+J97+J102+J103+J104+J105+J106</f>
        <v>4875058.46</v>
      </c>
    </row>
    <row r="108" spans="1:10" ht="15">
      <c r="A108" s="30"/>
      <c r="B108" s="30"/>
      <c r="C108" s="30"/>
      <c r="D108" s="30"/>
      <c r="E108" s="30"/>
      <c r="F108" s="30"/>
      <c r="G108" s="30"/>
      <c r="H108" s="30"/>
      <c r="I108" s="24"/>
      <c r="J108" s="25"/>
    </row>
    <row r="109" spans="1:8" ht="15">
      <c r="A109" s="31"/>
      <c r="B109" s="31"/>
      <c r="C109" s="31"/>
      <c r="D109" s="31"/>
      <c r="E109" s="31"/>
      <c r="F109" s="31"/>
      <c r="G109" s="31"/>
      <c r="H109" s="31"/>
    </row>
    <row r="110" spans="1:8" ht="25.5" customHeight="1">
      <c r="A110" s="32" t="s">
        <v>147</v>
      </c>
      <c r="B110" s="32"/>
      <c r="C110" s="32"/>
      <c r="D110" s="32"/>
      <c r="E110" s="32"/>
      <c r="F110" s="32"/>
      <c r="G110" s="37" t="s">
        <v>148</v>
      </c>
      <c r="H110" s="37"/>
    </row>
    <row r="111" spans="1:8" ht="15">
      <c r="A111" s="31"/>
      <c r="B111" s="31"/>
      <c r="C111" s="31"/>
      <c r="D111" s="31"/>
      <c r="E111" s="31"/>
      <c r="F111" s="31"/>
      <c r="G111" s="31"/>
      <c r="H111" s="31"/>
    </row>
    <row r="112" spans="1:8" ht="15" customHeight="1">
      <c r="A112" s="32" t="s">
        <v>149</v>
      </c>
      <c r="B112" s="32"/>
      <c r="C112" s="32"/>
      <c r="D112" s="32"/>
      <c r="E112" s="32"/>
      <c r="F112" s="32"/>
      <c r="G112" s="37" t="s">
        <v>150</v>
      </c>
      <c r="H112" s="37"/>
    </row>
    <row r="113" spans="1:8" ht="15">
      <c r="A113" s="31"/>
      <c r="B113" s="31"/>
      <c r="C113" s="31"/>
      <c r="D113" s="31"/>
      <c r="E113" s="31"/>
      <c r="F113" s="31"/>
      <c r="G113" s="31"/>
      <c r="H113" s="31"/>
    </row>
    <row r="114" spans="1:8" ht="15">
      <c r="A114" s="31"/>
      <c r="B114" s="31"/>
      <c r="C114" s="31"/>
      <c r="D114" s="31"/>
      <c r="E114" s="31"/>
      <c r="F114" s="31"/>
      <c r="G114" s="31"/>
      <c r="H114" s="31"/>
    </row>
    <row r="115" ht="15">
      <c r="A115" t="s">
        <v>153</v>
      </c>
    </row>
    <row r="117" ht="15">
      <c r="A117" t="s">
        <v>151</v>
      </c>
    </row>
  </sheetData>
  <mergeCells count="92">
    <mergeCell ref="A106:C106"/>
    <mergeCell ref="A107:C107"/>
    <mergeCell ref="A17:J18"/>
    <mergeCell ref="A100:C100"/>
    <mergeCell ref="A101:C101"/>
    <mergeCell ref="A102:C102"/>
    <mergeCell ref="A103:C103"/>
    <mergeCell ref="A104:C104"/>
    <mergeCell ref="A105:C105"/>
    <mergeCell ref="A94:C94"/>
    <mergeCell ref="A95:C95"/>
    <mergeCell ref="A96:C96"/>
    <mergeCell ref="A97:C97"/>
    <mergeCell ref="A98:C98"/>
    <mergeCell ref="A99:C99"/>
    <mergeCell ref="A93:C93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81:C81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69:C69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57:C5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32:C32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19:C19"/>
    <mergeCell ref="A20:C20"/>
    <mergeCell ref="A21:C21"/>
    <mergeCell ref="G110:H110"/>
    <mergeCell ref="G112:H11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rintOptions/>
  <pageMargins left="0.7" right="0.7" top="0.75" bottom="0.75" header="0.3" footer="0.3"/>
  <pageSetup horizontalDpi="180" verticalDpi="18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2012-02-09T10:34:21Z</dcterms:modified>
  <cp:category/>
  <cp:version/>
  <cp:contentType/>
  <cp:contentStatus/>
</cp:coreProperties>
</file>