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2" activeTab="0"/>
  </bookViews>
  <sheets>
    <sheet name="Енганаевская СОШ" sheetId="1" r:id="rId1"/>
  </sheets>
  <definedNames>
    <definedName name="Excel_BuiltIn_Print_Area">#REF!</definedName>
    <definedName name="Excel_BuiltIn_Print_Area1">#REF!</definedName>
    <definedName name="Excel_BuiltIn_Print_Area10">#REF!</definedName>
    <definedName name="Excel_BuiltIn_Print_Area11">#REF!</definedName>
    <definedName name="Excel_BuiltIn_Print_Area12">#REF!</definedName>
    <definedName name="Excel_BuiltIn_Print_Area13">#REF!</definedName>
    <definedName name="Excel_BuiltIn_Print_Area14">#REF!</definedName>
    <definedName name="Excel_BuiltIn_Print_Area15">#REF!</definedName>
    <definedName name="Excel_BuiltIn_Print_Area2">#REF!</definedName>
    <definedName name="Excel_BuiltIn_Print_Area3">#REF!</definedName>
    <definedName name="Excel_BuiltIn_Print_Area4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_xlnm.Print_Area" localSheetId="0">'Енганаевская СОШ'!$A$9:$J$135</definedName>
  </definedNames>
  <calcPr fullCalcOnLoad="1" refMode="R1C1"/>
</workbook>
</file>

<file path=xl/sharedStrings.xml><?xml version="1.0" encoding="utf-8"?>
<sst xmlns="http://schemas.openxmlformats.org/spreadsheetml/2006/main" count="644" uniqueCount="170">
  <si>
    <t>Наименование расходов</t>
  </si>
  <si>
    <t>КВСР</t>
  </si>
  <si>
    <t>КФСР</t>
  </si>
  <si>
    <t>КЦСР</t>
  </si>
  <si>
    <t>КВР</t>
  </si>
  <si>
    <t>Доп. КР</t>
  </si>
  <si>
    <t>КОСГУ</t>
  </si>
  <si>
    <t>Сумма расходов</t>
  </si>
  <si>
    <t>Заработная плата</t>
  </si>
  <si>
    <t>573</t>
  </si>
  <si>
    <t>0702</t>
  </si>
  <si>
    <t>5180100</t>
  </si>
  <si>
    <t>111</t>
  </si>
  <si>
    <t>000</t>
  </si>
  <si>
    <t>211</t>
  </si>
  <si>
    <t>Начисления на выплаты по оплате труда</t>
  </si>
  <si>
    <t>213</t>
  </si>
  <si>
    <t>Итого субсидий</t>
  </si>
  <si>
    <t>Прочие выплаты</t>
  </si>
  <si>
    <t>4219900</t>
  </si>
  <si>
    <t>244</t>
  </si>
  <si>
    <t>212</t>
  </si>
  <si>
    <t>Услуги связи</t>
  </si>
  <si>
    <t>221</t>
  </si>
  <si>
    <t>Транспортные услуги, в т.ч.</t>
  </si>
  <si>
    <t>222</t>
  </si>
  <si>
    <t>проездные</t>
  </si>
  <si>
    <t>Коммунальные услуги, в т.ч.</t>
  </si>
  <si>
    <t>223</t>
  </si>
  <si>
    <t>оплата электроэнергии</t>
  </si>
  <si>
    <t>001</t>
  </si>
  <si>
    <t>оплата потребления газа</t>
  </si>
  <si>
    <t>002</t>
  </si>
  <si>
    <t>оплата отопления</t>
  </si>
  <si>
    <t>003</t>
  </si>
  <si>
    <t>оплата водопотребления</t>
  </si>
  <si>
    <t>004</t>
  </si>
  <si>
    <t>оплата водоотведения</t>
  </si>
  <si>
    <t>005</t>
  </si>
  <si>
    <t>ЖБО</t>
  </si>
  <si>
    <t>006</t>
  </si>
  <si>
    <t>Работы, услуги по содержанию имущества, в т.ч.</t>
  </si>
  <si>
    <t>225</t>
  </si>
  <si>
    <t>вывоз ТБО</t>
  </si>
  <si>
    <t>обслуживание газовой котельной</t>
  </si>
  <si>
    <t>услуги СЭС</t>
  </si>
  <si>
    <t>тех.обслуживание здания</t>
  </si>
  <si>
    <t>Дератизация</t>
  </si>
  <si>
    <t>зарядка огнетушителя</t>
  </si>
  <si>
    <t>запрвка катриджа</t>
  </si>
  <si>
    <t>опрессовка</t>
  </si>
  <si>
    <t>ремонт оборудования</t>
  </si>
  <si>
    <t>Прочие работы, услуги,в т.ч.</t>
  </si>
  <si>
    <t>226</t>
  </si>
  <si>
    <t>страхование опасных объектов</t>
  </si>
  <si>
    <t>251</t>
  </si>
  <si>
    <t>энерго аудит</t>
  </si>
  <si>
    <t>252</t>
  </si>
  <si>
    <t>услуги нотариуса</t>
  </si>
  <si>
    <t>подписка</t>
  </si>
  <si>
    <t>обучение пож.безопасности</t>
  </si>
  <si>
    <t>программное обеспечение</t>
  </si>
  <si>
    <t>страхование машин</t>
  </si>
  <si>
    <t>экологическое аудирование</t>
  </si>
  <si>
    <t>Пособие по социальной помощи населению, в т.ч.</t>
  </si>
  <si>
    <t>262</t>
  </si>
  <si>
    <t>льготы по коммунальным услугам</t>
  </si>
  <si>
    <t>Прочие расходы, в т.ч.</t>
  </si>
  <si>
    <t>290</t>
  </si>
  <si>
    <t>налог на имущество</t>
  </si>
  <si>
    <t>851</t>
  </si>
  <si>
    <t>налог по экологии</t>
  </si>
  <si>
    <t>852</t>
  </si>
  <si>
    <t>транспортный налог</t>
  </si>
  <si>
    <t>госпошлина за устав</t>
  </si>
  <si>
    <t>акредитация</t>
  </si>
  <si>
    <t>Увеличение стоимости материальных запасов, в т.ч.</t>
  </si>
  <si>
    <t>340</t>
  </si>
  <si>
    <t>канц.товары</t>
  </si>
  <si>
    <t>ГСМ</t>
  </si>
  <si>
    <t>хозтовары</t>
  </si>
  <si>
    <t>питание малообеспеченных</t>
  </si>
  <si>
    <t>162</t>
  </si>
  <si>
    <t>приобретение угля</t>
  </si>
  <si>
    <t>163</t>
  </si>
  <si>
    <t>приобретение огнетушителей</t>
  </si>
  <si>
    <t>питание в школьной столовой</t>
  </si>
  <si>
    <t>156</t>
  </si>
  <si>
    <t>РЦП "Повышение качества жизни детей и семей с детьми в муниципальном образовании "Чердаклинский район"</t>
  </si>
  <si>
    <t>1003</t>
  </si>
  <si>
    <t>7954100</t>
  </si>
  <si>
    <t>Увеличение стоимости материальных запасов Новогодние подарки</t>
  </si>
  <si>
    <t>РЦП Развитие и модернизация образования в МО "Чердаклинский район" на 2013-2015 годы</t>
  </si>
  <si>
    <t>7954600</t>
  </si>
  <si>
    <t>Транспортные услуги подвоз детей</t>
  </si>
  <si>
    <t>7953200</t>
  </si>
  <si>
    <t>Подготовка летних оздоровительных лагерей</t>
  </si>
  <si>
    <t>136</t>
  </si>
  <si>
    <t>Организация летних оздоровительных лагерей</t>
  </si>
  <si>
    <t>"Помоги собраться в школу"</t>
  </si>
  <si>
    <t>219</t>
  </si>
  <si>
    <t>РЦП "Дополнительные меры по снижению напряженности на рынке труда МО "Чердаклинский район""</t>
  </si>
  <si>
    <t>0113</t>
  </si>
  <si>
    <t>7951800</t>
  </si>
  <si>
    <t>Прочие работы, услуги</t>
  </si>
  <si>
    <t>Итого местный бюджет</t>
  </si>
  <si>
    <t>5210400</t>
  </si>
  <si>
    <t>117</t>
  </si>
  <si>
    <t>112</t>
  </si>
  <si>
    <t>Транспортные услуги</t>
  </si>
  <si>
    <t xml:space="preserve">Прочие услуги </t>
  </si>
  <si>
    <t>Увеличение стоимости основных средств</t>
  </si>
  <si>
    <t>310</t>
  </si>
  <si>
    <t>Увеличение стоимости материальных запасов</t>
  </si>
  <si>
    <t>Итого</t>
  </si>
  <si>
    <t>5059800</t>
  </si>
  <si>
    <t>105</t>
  </si>
  <si>
    <t>ВСЕГО</t>
  </si>
  <si>
    <t>5200900</t>
  </si>
  <si>
    <t>110</t>
  </si>
  <si>
    <t>итого</t>
  </si>
  <si>
    <t>Дошкольная группа</t>
  </si>
  <si>
    <t>хоз.расходы</t>
  </si>
  <si>
    <t>0701</t>
  </si>
  <si>
    <t>4209900</t>
  </si>
  <si>
    <t>продукты</t>
  </si>
  <si>
    <t>Итого по дошкольной группе</t>
  </si>
  <si>
    <t>Компенсация части род.платы за сод.реб.в дошкольн.учреждениях</t>
  </si>
  <si>
    <t>1004</t>
  </si>
  <si>
    <t>5210221</t>
  </si>
  <si>
    <t>120</t>
  </si>
  <si>
    <t>Ежемесячная денежная компенсация расходов на оплату занимаемых жилых помещений и освещение указанных жилых помещений молодым специалистам</t>
  </si>
  <si>
    <t>104</t>
  </si>
  <si>
    <t>Субвенции на обеспечение отдыха детей, обучающихся в ОУ, за исключением детей сирот, находящихся в ОУ для детей-сирот и детей, оставшихся без попечения родителей и детей, находящихся в трудной жизненной ситуации в детских оздоровительных лагерях с дневным пребыванием</t>
  </si>
  <si>
    <t>0707</t>
  </si>
  <si>
    <t>4321100</t>
  </si>
  <si>
    <t>192</t>
  </si>
  <si>
    <t>Субвенции на осуществление переданных органам местного самоуправления гос. Полномочий Ульяновской области по финансированию ежемесячной стипендии обучающимся 10 и 11 классов ОУ, реализующих общеобразовательные программы</t>
  </si>
  <si>
    <t>5211600</t>
  </si>
  <si>
    <t>Субвенции на финансовое обеспечение повышения квалификации или профессиональной переподготовки пед. работников МОУ</t>
  </si>
  <si>
    <t>5211700</t>
  </si>
  <si>
    <t>215</t>
  </si>
  <si>
    <t>Утверждаю в сумме</t>
  </si>
  <si>
    <t xml:space="preserve">Начальник управления образования </t>
  </si>
  <si>
    <t>МО "Чердаклинский район"</t>
  </si>
  <si>
    <t>________________Т.И.Налиткина     09.01.2013г</t>
  </si>
  <si>
    <t>Печать</t>
  </si>
  <si>
    <t xml:space="preserve">           СМЕТА РАСХОДОВ НА ОБЕСПЕЧЕНИЕ ДЕЯТЕЛЬНОСТИ УЧРЕЖДЕНИЯ ЗА СЧЕТ СРЕДСТВ БЮДЖЕТА</t>
  </si>
  <si>
    <t>НАИМЕНОВАНИЕ УЧРЕЖДЕНИЯ</t>
  </si>
  <si>
    <t>ОКПО</t>
  </si>
  <si>
    <t>МО"Чердаклинский район"</t>
  </si>
  <si>
    <t>ОКАТО</t>
  </si>
  <si>
    <t>ОКТМО</t>
  </si>
  <si>
    <t>ОКФС</t>
  </si>
  <si>
    <t>Единица измерения :рублей</t>
  </si>
  <si>
    <t>ОКОПФ</t>
  </si>
  <si>
    <t>Адрес учредждения                         Чердаклинский район,с.Енганаево,ул.Первая 2А</t>
  </si>
  <si>
    <t xml:space="preserve">Главный распорядитель бюджетных средств                  </t>
  </si>
  <si>
    <t>МУ управление образования МО "Чердаклинский район"</t>
  </si>
  <si>
    <t xml:space="preserve">                           ____________________________________</t>
  </si>
  <si>
    <r>
      <rPr>
        <sz val="11"/>
        <rFont val="Arial Cyr"/>
        <family val="0"/>
      </rPr>
      <t>Налиткина Т.И</t>
    </r>
    <r>
      <rPr>
        <b/>
        <sz val="11"/>
        <rFont val="Arial Cyr"/>
        <family val="2"/>
      </rPr>
      <t>.</t>
    </r>
  </si>
  <si>
    <t>09.01.2013г.</t>
  </si>
  <si>
    <t>МОУ Енганаевская СОШ</t>
  </si>
  <si>
    <t xml:space="preserve">                          МУНИЦИПАЛЬНОГО ОБРАЗОВАНИЯ "ЧЕРДАКЛИНСКИЙ РАЙОН"НА 2013ГОД </t>
  </si>
  <si>
    <t>ИТОГО</t>
  </si>
  <si>
    <t xml:space="preserve">И.о.директора </t>
  </si>
  <si>
    <t>Алимова А.А.</t>
  </si>
  <si>
    <t xml:space="preserve">И.о.гл.бухгалтер </t>
  </si>
  <si>
    <t>Киямова И.И.</t>
  </si>
  <si>
    <t xml:space="preserve">                                 Шесть миллионов шестьдесят семь тысяч шестьсот девяносто рублей 70 копеек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</si>
</sst>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b/>
      <i/>
      <sz val="7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" fontId="6" fillId="25" borderId="10" xfId="0" applyNumberFormat="1" applyFont="1" applyFill="1" applyBorder="1" applyAlignment="1">
      <alignment horizontal="right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25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" fontId="6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24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9" fillId="2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SheetLayoutView="100" zoomScalePageLayoutView="0" workbookViewId="0" topLeftCell="A9">
      <selection activeCell="G16" sqref="G16"/>
    </sheetView>
  </sheetViews>
  <sheetFormatPr defaultColWidth="9.00390625" defaultRowHeight="12.75"/>
  <cols>
    <col min="2" max="2" width="19.875" style="0" customWidth="1"/>
    <col min="3" max="3" width="39.375" style="0" customWidth="1"/>
    <col min="4" max="4" width="7.875" style="0" customWidth="1"/>
    <col min="6" max="6" width="13.125" style="0" customWidth="1"/>
    <col min="7" max="7" width="9.875" style="0" customWidth="1"/>
    <col min="8" max="8" width="9.25390625" style="0" customWidth="1"/>
    <col min="9" max="9" width="9.00390625" style="0" customWidth="1"/>
    <col min="10" max="10" width="16.125" style="0" customWidth="1"/>
    <col min="11" max="11" width="11.75390625" style="0" customWidth="1"/>
  </cols>
  <sheetData>
    <row r="1" spans="1:12" ht="12.75" hidden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hidden="1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"/>
    </row>
    <row r="5" spans="1:12" ht="12.75" hidden="1">
      <c r="A5" s="3"/>
      <c r="B5" s="3"/>
      <c r="C5" s="3"/>
      <c r="D5" s="3"/>
      <c r="E5" s="3"/>
      <c r="F5" s="3"/>
      <c r="G5" s="3"/>
      <c r="H5" s="3"/>
      <c r="I5" s="3"/>
      <c r="J5" s="1"/>
      <c r="K5" s="1"/>
      <c r="L5" s="1"/>
    </row>
    <row r="6" spans="1:12" ht="12.75" hidden="1">
      <c r="A6" s="3"/>
      <c r="B6" s="3"/>
      <c r="C6" s="3"/>
      <c r="D6" s="3"/>
      <c r="E6" s="1"/>
      <c r="F6" s="3"/>
      <c r="G6" s="3"/>
      <c r="H6" s="3"/>
      <c r="I6" s="3"/>
      <c r="J6" s="3"/>
      <c r="K6" s="1"/>
      <c r="L6" s="1"/>
    </row>
    <row r="7" spans="1:12" ht="12.75" hidden="1">
      <c r="A7" s="1"/>
      <c r="B7" s="1"/>
      <c r="C7" s="1"/>
      <c r="D7" s="1"/>
      <c r="E7" s="1"/>
      <c r="F7" s="4"/>
      <c r="G7" s="1"/>
      <c r="H7" s="1"/>
      <c r="I7" s="1"/>
      <c r="J7" s="4"/>
      <c r="K7" s="1"/>
      <c r="L7" s="1"/>
    </row>
    <row r="8" spans="1:12" ht="12.75" hidden="1">
      <c r="A8" s="1"/>
      <c r="B8" s="1"/>
      <c r="C8" s="1"/>
      <c r="D8" s="1"/>
      <c r="E8" s="1"/>
      <c r="F8" s="4"/>
      <c r="G8" s="1"/>
      <c r="H8" s="1"/>
      <c r="I8" s="1"/>
      <c r="J8" s="4"/>
      <c r="K8" s="1"/>
      <c r="L8" s="1"/>
    </row>
    <row r="9" spans="1:12" ht="14.25" customHeight="1">
      <c r="A9" s="38" t="s">
        <v>142</v>
      </c>
      <c r="B9" s="38"/>
      <c r="C9" s="39">
        <f>J126</f>
        <v>6067690.7</v>
      </c>
      <c r="D9" s="38"/>
      <c r="E9" s="38"/>
      <c r="F9" s="38"/>
      <c r="G9" s="38"/>
      <c r="H9" s="38"/>
      <c r="I9" s="38"/>
      <c r="J9" s="38"/>
      <c r="K9" s="1"/>
      <c r="L9" s="1"/>
    </row>
    <row r="10" spans="1:12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"/>
      <c r="L10" s="1"/>
    </row>
    <row r="11" spans="1:12" ht="17.25" customHeight="1">
      <c r="A11" s="38" t="s">
        <v>169</v>
      </c>
      <c r="B11" s="38"/>
      <c r="C11" s="38"/>
      <c r="D11" s="38"/>
      <c r="E11" s="38"/>
      <c r="F11" s="38"/>
      <c r="G11" s="38"/>
      <c r="H11" s="38"/>
      <c r="I11" s="38"/>
      <c r="J11" s="38"/>
      <c r="K11" s="1"/>
      <c r="L11" s="1"/>
    </row>
    <row r="12" spans="1:10" ht="12.75" customHeight="1">
      <c r="A12" s="40" t="s">
        <v>157</v>
      </c>
      <c r="B12" s="40"/>
      <c r="C12" s="40"/>
      <c r="D12" s="40" t="s">
        <v>158</v>
      </c>
      <c r="E12" s="40"/>
      <c r="F12" s="40"/>
      <c r="G12" s="40"/>
      <c r="H12" s="40"/>
      <c r="I12" s="40"/>
      <c r="J12" s="40"/>
    </row>
    <row r="13" spans="1:10" ht="21" customHeight="1">
      <c r="A13" s="44" t="s">
        <v>143</v>
      </c>
      <c r="B13" s="44"/>
      <c r="C13" s="44"/>
      <c r="D13" s="38"/>
      <c r="E13" s="38"/>
      <c r="F13" s="38"/>
      <c r="G13" s="38"/>
      <c r="H13" s="38"/>
      <c r="I13" s="38"/>
      <c r="J13" s="38"/>
    </row>
    <row r="14" spans="1:10" ht="12.75" customHeight="1" hidden="1">
      <c r="A14" s="38" t="s">
        <v>144</v>
      </c>
      <c r="B14" s="38"/>
      <c r="C14" s="38" t="s">
        <v>145</v>
      </c>
      <c r="D14" s="38"/>
      <c r="E14" s="38"/>
      <c r="F14" s="38"/>
      <c r="G14" s="38"/>
      <c r="H14" s="38"/>
      <c r="I14" s="38"/>
      <c r="J14" s="38"/>
    </row>
    <row r="15" spans="1:10" ht="12.75" customHeight="1" hidden="1">
      <c r="A15" s="38"/>
      <c r="B15" s="38"/>
      <c r="C15" s="38" t="s">
        <v>146</v>
      </c>
      <c r="D15" s="38"/>
      <c r="E15" s="38"/>
      <c r="F15" s="38"/>
      <c r="G15" s="38"/>
      <c r="H15" s="38"/>
      <c r="I15" s="38"/>
      <c r="J15" s="38"/>
    </row>
    <row r="16" spans="1:10" ht="21" customHeight="1">
      <c r="A16" s="49" t="s">
        <v>150</v>
      </c>
      <c r="B16" s="49"/>
      <c r="C16" s="38" t="s">
        <v>159</v>
      </c>
      <c r="D16" s="38"/>
      <c r="E16" s="38"/>
      <c r="F16" s="38"/>
      <c r="G16" s="45" t="s">
        <v>160</v>
      </c>
      <c r="H16" s="38"/>
      <c r="I16" s="43" t="s">
        <v>161</v>
      </c>
      <c r="J16" s="43"/>
    </row>
    <row r="17" spans="1:10" ht="21" customHeight="1">
      <c r="A17" s="49"/>
      <c r="B17" s="49"/>
      <c r="C17" s="38"/>
      <c r="D17" s="38"/>
      <c r="E17" s="38"/>
      <c r="F17" s="38"/>
      <c r="G17" s="38"/>
      <c r="H17" s="38"/>
      <c r="I17" s="38"/>
      <c r="J17" s="38"/>
    </row>
    <row r="18" spans="1:10" ht="21" customHeight="1">
      <c r="A18" s="38" t="s">
        <v>147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21" customHeight="1">
      <c r="A19" s="38" t="s">
        <v>163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 customHeight="1">
      <c r="A20" s="44" t="s">
        <v>148</v>
      </c>
      <c r="B20" s="44"/>
      <c r="C20" s="44"/>
      <c r="D20" s="43" t="s">
        <v>162</v>
      </c>
      <c r="E20" s="43"/>
      <c r="F20" s="43"/>
      <c r="G20" s="38"/>
      <c r="H20" s="46"/>
      <c r="I20" s="41" t="s">
        <v>149</v>
      </c>
      <c r="J20" s="41"/>
    </row>
    <row r="21" spans="1:10" ht="12.75" customHeight="1">
      <c r="A21" s="44" t="s">
        <v>150</v>
      </c>
      <c r="B21" s="44"/>
      <c r="C21" s="44"/>
      <c r="D21" s="38"/>
      <c r="E21" s="38"/>
      <c r="F21" s="38"/>
      <c r="G21" s="38"/>
      <c r="H21" s="46"/>
      <c r="I21" s="41" t="s">
        <v>151</v>
      </c>
      <c r="J21" s="41"/>
    </row>
    <row r="22" spans="1:10" ht="17.25" customHeight="1">
      <c r="A22" s="43" t="s">
        <v>156</v>
      </c>
      <c r="B22" s="43"/>
      <c r="C22" s="45"/>
      <c r="D22" s="45"/>
      <c r="E22" s="45"/>
      <c r="F22" s="45"/>
      <c r="G22" s="45"/>
      <c r="H22" s="38"/>
      <c r="I22" s="41" t="s">
        <v>152</v>
      </c>
      <c r="J22" s="41"/>
    </row>
    <row r="23" spans="1:10" ht="24" customHeight="1">
      <c r="A23" s="38"/>
      <c r="B23" s="38"/>
      <c r="C23" s="38"/>
      <c r="D23" s="38"/>
      <c r="E23" s="38"/>
      <c r="F23" s="38"/>
      <c r="G23" s="38"/>
      <c r="H23" s="38"/>
      <c r="I23" s="41" t="s">
        <v>153</v>
      </c>
      <c r="J23" s="41"/>
    </row>
    <row r="24" spans="1:10" ht="17.25" customHeight="1">
      <c r="A24" t="s">
        <v>154</v>
      </c>
      <c r="I24" s="42" t="s">
        <v>155</v>
      </c>
      <c r="J24" s="42"/>
    </row>
    <row r="25" spans="1:10" ht="18.75" customHeight="1">
      <c r="A25" s="48" t="s">
        <v>0</v>
      </c>
      <c r="B25" s="48"/>
      <c r="C25" s="48"/>
      <c r="D25" s="48" t="s">
        <v>1</v>
      </c>
      <c r="E25" s="48" t="s">
        <v>2</v>
      </c>
      <c r="F25" s="48" t="s">
        <v>3</v>
      </c>
      <c r="G25" s="48" t="s">
        <v>4</v>
      </c>
      <c r="H25" s="48" t="s">
        <v>5</v>
      </c>
      <c r="I25" s="47" t="s">
        <v>6</v>
      </c>
      <c r="J25" s="47" t="s">
        <v>7</v>
      </c>
    </row>
    <row r="26" spans="1:10" ht="19.5" customHeight="1" hidden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6.5" customHeight="1">
      <c r="A27" s="50" t="s">
        <v>8</v>
      </c>
      <c r="B27" s="50"/>
      <c r="C27" s="50"/>
      <c r="D27" s="6" t="s">
        <v>9</v>
      </c>
      <c r="E27" s="6" t="s">
        <v>10</v>
      </c>
      <c r="F27" s="6" t="s">
        <v>11</v>
      </c>
      <c r="G27" s="6" t="s">
        <v>12</v>
      </c>
      <c r="H27" s="6" t="s">
        <v>13</v>
      </c>
      <c r="I27" s="6" t="s">
        <v>14</v>
      </c>
      <c r="J27" s="7">
        <v>189005.81</v>
      </c>
    </row>
    <row r="28" spans="1:10" ht="18" customHeight="1">
      <c r="A28" s="50" t="s">
        <v>15</v>
      </c>
      <c r="B28" s="50"/>
      <c r="C28" s="50"/>
      <c r="D28" s="6" t="s">
        <v>9</v>
      </c>
      <c r="E28" s="6" t="s">
        <v>10</v>
      </c>
      <c r="F28" s="6" t="s">
        <v>11</v>
      </c>
      <c r="G28" s="6" t="s">
        <v>12</v>
      </c>
      <c r="H28" s="6" t="s">
        <v>13</v>
      </c>
      <c r="I28" s="6" t="s">
        <v>16</v>
      </c>
      <c r="J28" s="7">
        <v>57079.76</v>
      </c>
    </row>
    <row r="29" spans="1:10" ht="14.25" customHeight="1">
      <c r="A29" s="51" t="s">
        <v>17</v>
      </c>
      <c r="B29" s="51"/>
      <c r="C29" s="51"/>
      <c r="D29" s="8"/>
      <c r="E29" s="8"/>
      <c r="F29" s="8"/>
      <c r="G29" s="8"/>
      <c r="H29" s="8"/>
      <c r="I29" s="8"/>
      <c r="J29" s="9">
        <f>SUM(J27:J28)</f>
        <v>246085.57</v>
      </c>
    </row>
    <row r="30" spans="1:10" ht="12.75" customHeight="1" hidden="1">
      <c r="A30" s="50" t="s">
        <v>18</v>
      </c>
      <c r="B30" s="50"/>
      <c r="C30" s="50"/>
      <c r="D30" s="6" t="s">
        <v>9</v>
      </c>
      <c r="E30" s="6" t="s">
        <v>10</v>
      </c>
      <c r="F30" s="6" t="s">
        <v>19</v>
      </c>
      <c r="G30" s="6" t="s">
        <v>20</v>
      </c>
      <c r="H30" s="6" t="s">
        <v>13</v>
      </c>
      <c r="I30" s="6" t="s">
        <v>21</v>
      </c>
      <c r="J30" s="7"/>
    </row>
    <row r="31" spans="1:10" ht="14.25" customHeight="1">
      <c r="A31" s="50" t="s">
        <v>8</v>
      </c>
      <c r="B31" s="50"/>
      <c r="C31" s="50"/>
      <c r="D31" s="6" t="s">
        <v>9</v>
      </c>
      <c r="E31" s="6" t="s">
        <v>10</v>
      </c>
      <c r="F31" s="6" t="s">
        <v>19</v>
      </c>
      <c r="G31" s="6" t="s">
        <v>12</v>
      </c>
      <c r="H31" s="6" t="s">
        <v>13</v>
      </c>
      <c r="I31" s="6" t="s">
        <v>14</v>
      </c>
      <c r="J31" s="7">
        <v>86807.77</v>
      </c>
    </row>
    <row r="32" spans="1:10" ht="10.5" customHeight="1">
      <c r="A32" s="50" t="s">
        <v>15</v>
      </c>
      <c r="B32" s="50"/>
      <c r="C32" s="50"/>
      <c r="D32" s="6" t="s">
        <v>9</v>
      </c>
      <c r="E32" s="6" t="s">
        <v>10</v>
      </c>
      <c r="F32" s="6" t="s">
        <v>19</v>
      </c>
      <c r="G32" s="6" t="s">
        <v>12</v>
      </c>
      <c r="H32" s="6" t="s">
        <v>13</v>
      </c>
      <c r="I32" s="6" t="s">
        <v>16</v>
      </c>
      <c r="J32" s="7">
        <v>23363.29</v>
      </c>
    </row>
    <row r="33" spans="1:11" ht="12.75" customHeight="1">
      <c r="A33" s="50" t="s">
        <v>22</v>
      </c>
      <c r="B33" s="50"/>
      <c r="C33" s="50"/>
      <c r="D33" s="6" t="s">
        <v>9</v>
      </c>
      <c r="E33" s="6" t="s">
        <v>10</v>
      </c>
      <c r="F33" s="6" t="s">
        <v>19</v>
      </c>
      <c r="G33" s="6" t="s">
        <v>20</v>
      </c>
      <c r="H33" s="6" t="s">
        <v>13</v>
      </c>
      <c r="I33" s="6" t="s">
        <v>23</v>
      </c>
      <c r="J33" s="7">
        <v>10000</v>
      </c>
      <c r="K33" s="14"/>
    </row>
    <row r="34" spans="1:10" ht="0.75" customHeight="1" hidden="1">
      <c r="A34" s="52" t="s">
        <v>24</v>
      </c>
      <c r="B34" s="52"/>
      <c r="C34" s="52"/>
      <c r="D34" s="10" t="s">
        <v>9</v>
      </c>
      <c r="E34" s="10" t="s">
        <v>10</v>
      </c>
      <c r="F34" s="11" t="s">
        <v>19</v>
      </c>
      <c r="G34" s="11" t="s">
        <v>20</v>
      </c>
      <c r="H34" s="11" t="s">
        <v>13</v>
      </c>
      <c r="I34" s="10" t="s">
        <v>25</v>
      </c>
      <c r="J34" s="7"/>
    </row>
    <row r="35" spans="1:10" ht="12.75" customHeight="1" hidden="1">
      <c r="A35" s="53" t="s">
        <v>26</v>
      </c>
      <c r="B35" s="53"/>
      <c r="C35" s="53"/>
      <c r="D35" s="12" t="s">
        <v>9</v>
      </c>
      <c r="E35" s="12" t="s">
        <v>10</v>
      </c>
      <c r="F35" s="11" t="s">
        <v>19</v>
      </c>
      <c r="G35" s="11" t="s">
        <v>20</v>
      </c>
      <c r="H35" s="11" t="s">
        <v>13</v>
      </c>
      <c r="I35" s="12" t="s">
        <v>25</v>
      </c>
      <c r="J35" s="13"/>
    </row>
    <row r="36" spans="1:10" ht="15" customHeight="1">
      <c r="A36" s="54" t="s">
        <v>27</v>
      </c>
      <c r="B36" s="54"/>
      <c r="C36" s="54"/>
      <c r="D36" s="6" t="s">
        <v>9</v>
      </c>
      <c r="E36" s="6" t="s">
        <v>10</v>
      </c>
      <c r="F36" s="6" t="s">
        <v>19</v>
      </c>
      <c r="G36" s="6" t="s">
        <v>20</v>
      </c>
      <c r="H36" s="6" t="s">
        <v>13</v>
      </c>
      <c r="I36" s="6" t="s">
        <v>28</v>
      </c>
      <c r="J36" s="7">
        <f>J37+J38+J39+J40+J41+J42</f>
        <v>424313</v>
      </c>
    </row>
    <row r="37" spans="1:10" ht="26.25" customHeight="1">
      <c r="A37" s="53" t="s">
        <v>29</v>
      </c>
      <c r="B37" s="53"/>
      <c r="C37" s="53"/>
      <c r="D37" s="12" t="s">
        <v>9</v>
      </c>
      <c r="E37" s="12" t="s">
        <v>10</v>
      </c>
      <c r="F37" s="11" t="s">
        <v>19</v>
      </c>
      <c r="G37" s="11" t="s">
        <v>20</v>
      </c>
      <c r="H37" s="12" t="s">
        <v>30</v>
      </c>
      <c r="I37" s="12" t="s">
        <v>28</v>
      </c>
      <c r="J37" s="13">
        <v>142612</v>
      </c>
    </row>
    <row r="38" spans="1:10" ht="25.5" customHeight="1">
      <c r="A38" s="53" t="s">
        <v>31</v>
      </c>
      <c r="B38" s="53"/>
      <c r="C38" s="53"/>
      <c r="D38" s="12" t="s">
        <v>9</v>
      </c>
      <c r="E38" s="12" t="s">
        <v>10</v>
      </c>
      <c r="F38" s="11" t="s">
        <v>19</v>
      </c>
      <c r="G38" s="11" t="s">
        <v>20</v>
      </c>
      <c r="H38" s="12" t="s">
        <v>32</v>
      </c>
      <c r="I38" s="12" t="s">
        <v>28</v>
      </c>
      <c r="J38" s="13">
        <v>231530</v>
      </c>
    </row>
    <row r="39" spans="1:10" ht="19.5" customHeight="1" hidden="1">
      <c r="A39" s="53" t="s">
        <v>33</v>
      </c>
      <c r="B39" s="53"/>
      <c r="C39" s="53"/>
      <c r="D39" s="12" t="s">
        <v>9</v>
      </c>
      <c r="E39" s="12" t="s">
        <v>10</v>
      </c>
      <c r="F39" s="11" t="s">
        <v>19</v>
      </c>
      <c r="G39" s="11" t="s">
        <v>20</v>
      </c>
      <c r="H39" s="12" t="s">
        <v>34</v>
      </c>
      <c r="I39" s="12" t="s">
        <v>28</v>
      </c>
      <c r="J39" s="13"/>
    </row>
    <row r="40" spans="1:10" s="15" customFormat="1" ht="24" customHeight="1">
      <c r="A40" s="53" t="s">
        <v>35</v>
      </c>
      <c r="B40" s="53"/>
      <c r="C40" s="53"/>
      <c r="D40" s="12" t="s">
        <v>9</v>
      </c>
      <c r="E40" s="12" t="s">
        <v>10</v>
      </c>
      <c r="F40" s="11" t="s">
        <v>19</v>
      </c>
      <c r="G40" s="11" t="s">
        <v>20</v>
      </c>
      <c r="H40" s="12" t="s">
        <v>36</v>
      </c>
      <c r="I40" s="12" t="s">
        <v>28</v>
      </c>
      <c r="J40" s="13">
        <v>20000</v>
      </c>
    </row>
    <row r="41" spans="1:10" s="15" customFormat="1" ht="21.75" customHeight="1" hidden="1">
      <c r="A41" s="53" t="s">
        <v>37</v>
      </c>
      <c r="B41" s="53"/>
      <c r="C41" s="53"/>
      <c r="D41" s="12" t="s">
        <v>9</v>
      </c>
      <c r="E41" s="12" t="s">
        <v>10</v>
      </c>
      <c r="F41" s="11" t="s">
        <v>19</v>
      </c>
      <c r="G41" s="11" t="s">
        <v>20</v>
      </c>
      <c r="H41" s="12" t="s">
        <v>38</v>
      </c>
      <c r="I41" s="12" t="s">
        <v>28</v>
      </c>
      <c r="J41" s="13"/>
    </row>
    <row r="42" spans="1:10" s="15" customFormat="1" ht="12" customHeight="1">
      <c r="A42" s="53" t="s">
        <v>39</v>
      </c>
      <c r="B42" s="53"/>
      <c r="C42" s="53"/>
      <c r="D42" s="12" t="s">
        <v>9</v>
      </c>
      <c r="E42" s="12" t="s">
        <v>10</v>
      </c>
      <c r="F42" s="11" t="s">
        <v>19</v>
      </c>
      <c r="G42" s="11" t="s">
        <v>20</v>
      </c>
      <c r="H42" s="12" t="s">
        <v>40</v>
      </c>
      <c r="I42" s="12" t="s">
        <v>28</v>
      </c>
      <c r="J42" s="13">
        <v>30171</v>
      </c>
    </row>
    <row r="43" spans="1:10" s="15" customFormat="1" ht="0.75" customHeight="1">
      <c r="A43" s="54" t="s">
        <v>41</v>
      </c>
      <c r="B43" s="54"/>
      <c r="C43" s="54"/>
      <c r="D43" s="6" t="s">
        <v>9</v>
      </c>
      <c r="E43" s="6" t="s">
        <v>10</v>
      </c>
      <c r="F43" s="6" t="s">
        <v>19</v>
      </c>
      <c r="G43" s="6" t="s">
        <v>20</v>
      </c>
      <c r="H43" s="6" t="s">
        <v>13</v>
      </c>
      <c r="I43" s="6" t="s">
        <v>42</v>
      </c>
      <c r="J43" s="7">
        <f>J44+J45+J46+J47+J48+J49+J50+J51+J52</f>
        <v>0</v>
      </c>
    </row>
    <row r="44" spans="1:10" s="15" customFormat="1" ht="17.25" customHeight="1" hidden="1">
      <c r="A44" s="55" t="s">
        <v>43</v>
      </c>
      <c r="B44" s="55"/>
      <c r="C44" s="55"/>
      <c r="D44" s="12" t="s">
        <v>9</v>
      </c>
      <c r="E44" s="12" t="s">
        <v>10</v>
      </c>
      <c r="F44" s="12" t="s">
        <v>19</v>
      </c>
      <c r="G44" s="12" t="s">
        <v>20</v>
      </c>
      <c r="H44" s="12" t="s">
        <v>13</v>
      </c>
      <c r="I44" s="12" t="s">
        <v>42</v>
      </c>
      <c r="J44" s="13"/>
    </row>
    <row r="45" spans="1:10" s="15" customFormat="1" ht="21" customHeight="1" hidden="1">
      <c r="A45" s="53" t="s">
        <v>44</v>
      </c>
      <c r="B45" s="53"/>
      <c r="C45" s="53"/>
      <c r="D45" s="12" t="s">
        <v>9</v>
      </c>
      <c r="E45" s="12" t="s">
        <v>10</v>
      </c>
      <c r="F45" s="12" t="s">
        <v>19</v>
      </c>
      <c r="G45" s="12" t="s">
        <v>20</v>
      </c>
      <c r="H45" s="12" t="s">
        <v>13</v>
      </c>
      <c r="I45" s="12" t="s">
        <v>42</v>
      </c>
      <c r="J45" s="13"/>
    </row>
    <row r="46" spans="1:10" s="15" customFormat="1" ht="17.25" customHeight="1" hidden="1">
      <c r="A46" s="53" t="s">
        <v>45</v>
      </c>
      <c r="B46" s="53"/>
      <c r="C46" s="53"/>
      <c r="D46" s="12" t="s">
        <v>9</v>
      </c>
      <c r="E46" s="12" t="s">
        <v>10</v>
      </c>
      <c r="F46" s="12" t="s">
        <v>19</v>
      </c>
      <c r="G46" s="12" t="s">
        <v>20</v>
      </c>
      <c r="H46" s="12" t="s">
        <v>13</v>
      </c>
      <c r="I46" s="12" t="s">
        <v>42</v>
      </c>
      <c r="J46" s="13"/>
    </row>
    <row r="47" spans="1:10" s="15" customFormat="1" ht="18" customHeight="1" hidden="1">
      <c r="A47" s="53" t="s">
        <v>46</v>
      </c>
      <c r="B47" s="53"/>
      <c r="C47" s="53"/>
      <c r="D47" s="12" t="s">
        <v>9</v>
      </c>
      <c r="E47" s="12" t="s">
        <v>10</v>
      </c>
      <c r="F47" s="12" t="s">
        <v>19</v>
      </c>
      <c r="G47" s="12" t="s">
        <v>20</v>
      </c>
      <c r="H47" s="12" t="s">
        <v>13</v>
      </c>
      <c r="I47" s="12" t="s">
        <v>42</v>
      </c>
      <c r="J47" s="13"/>
    </row>
    <row r="48" spans="1:10" s="15" customFormat="1" ht="15.75" customHeight="1" hidden="1">
      <c r="A48" s="53" t="s">
        <v>47</v>
      </c>
      <c r="B48" s="53"/>
      <c r="C48" s="53"/>
      <c r="D48" s="12" t="s">
        <v>9</v>
      </c>
      <c r="E48" s="12" t="s">
        <v>10</v>
      </c>
      <c r="F48" s="12" t="s">
        <v>19</v>
      </c>
      <c r="G48" s="12" t="s">
        <v>20</v>
      </c>
      <c r="H48" s="12" t="s">
        <v>13</v>
      </c>
      <c r="I48" s="12" t="s">
        <v>42</v>
      </c>
      <c r="J48" s="13"/>
    </row>
    <row r="49" spans="1:10" s="15" customFormat="1" ht="10.5" customHeight="1" hidden="1">
      <c r="A49" s="53" t="s">
        <v>48</v>
      </c>
      <c r="B49" s="53"/>
      <c r="C49" s="53"/>
      <c r="D49" s="12" t="s">
        <v>9</v>
      </c>
      <c r="E49" s="12" t="s">
        <v>10</v>
      </c>
      <c r="F49" s="12" t="s">
        <v>19</v>
      </c>
      <c r="G49" s="12" t="s">
        <v>20</v>
      </c>
      <c r="H49" s="12" t="s">
        <v>13</v>
      </c>
      <c r="I49" s="12" t="s">
        <v>42</v>
      </c>
      <c r="J49" s="13"/>
    </row>
    <row r="50" spans="1:10" s="15" customFormat="1" ht="12.75" customHeight="1" hidden="1">
      <c r="A50" s="53" t="s">
        <v>49</v>
      </c>
      <c r="B50" s="53"/>
      <c r="C50" s="53"/>
      <c r="D50" s="12" t="s">
        <v>9</v>
      </c>
      <c r="E50" s="12" t="s">
        <v>10</v>
      </c>
      <c r="F50" s="12" t="s">
        <v>19</v>
      </c>
      <c r="G50" s="12" t="s">
        <v>20</v>
      </c>
      <c r="H50" s="12" t="s">
        <v>13</v>
      </c>
      <c r="I50" s="12" t="s">
        <v>42</v>
      </c>
      <c r="J50" s="13"/>
    </row>
    <row r="51" spans="1:10" s="15" customFormat="1" ht="12.75" customHeight="1" hidden="1">
      <c r="A51" s="53" t="s">
        <v>50</v>
      </c>
      <c r="B51" s="53"/>
      <c r="C51" s="53"/>
      <c r="D51" s="12" t="s">
        <v>9</v>
      </c>
      <c r="E51" s="12" t="s">
        <v>10</v>
      </c>
      <c r="F51" s="12" t="s">
        <v>19</v>
      </c>
      <c r="G51" s="12" t="s">
        <v>20</v>
      </c>
      <c r="H51" s="12" t="s">
        <v>13</v>
      </c>
      <c r="I51" s="12" t="s">
        <v>42</v>
      </c>
      <c r="J51" s="13"/>
    </row>
    <row r="52" spans="1:10" s="15" customFormat="1" ht="12" customHeight="1" hidden="1">
      <c r="A52" s="53" t="s">
        <v>51</v>
      </c>
      <c r="B52" s="53"/>
      <c r="C52" s="53"/>
      <c r="D52" s="12" t="s">
        <v>9</v>
      </c>
      <c r="E52" s="12" t="s">
        <v>10</v>
      </c>
      <c r="F52" s="12" t="s">
        <v>19</v>
      </c>
      <c r="G52" s="12" t="s">
        <v>20</v>
      </c>
      <c r="H52" s="12" t="s">
        <v>13</v>
      </c>
      <c r="I52" s="12" t="s">
        <v>42</v>
      </c>
      <c r="J52" s="13"/>
    </row>
    <row r="53" spans="1:10" s="15" customFormat="1" ht="12" customHeight="1">
      <c r="A53" s="50" t="s">
        <v>52</v>
      </c>
      <c r="B53" s="50"/>
      <c r="C53" s="50"/>
      <c r="D53" s="6" t="s">
        <v>9</v>
      </c>
      <c r="E53" s="6" t="s">
        <v>10</v>
      </c>
      <c r="F53" s="6" t="s">
        <v>19</v>
      </c>
      <c r="G53" s="6" t="s">
        <v>20</v>
      </c>
      <c r="H53" s="6" t="s">
        <v>13</v>
      </c>
      <c r="I53" s="6" t="s">
        <v>53</v>
      </c>
      <c r="J53" s="7">
        <f>J55+J56+J57+J58+J59+J60+J61+J62+J63+J64+J65+J66+J67+J68+J69</f>
        <v>46774</v>
      </c>
    </row>
    <row r="54" spans="1:10" s="15" customFormat="1" ht="24.75" customHeight="1" hidden="1">
      <c r="A54" s="5"/>
      <c r="B54" s="5"/>
      <c r="C54" s="5"/>
      <c r="D54" s="6"/>
      <c r="E54" s="6"/>
      <c r="F54" s="6"/>
      <c r="G54" s="6"/>
      <c r="H54" s="6"/>
      <c r="I54" s="6"/>
      <c r="J54" s="7"/>
    </row>
    <row r="55" spans="1:10" s="15" customFormat="1" ht="24.75" customHeight="1">
      <c r="A55" s="56" t="s">
        <v>54</v>
      </c>
      <c r="B55" s="56"/>
      <c r="C55" s="56"/>
      <c r="D55" s="12" t="s">
        <v>9</v>
      </c>
      <c r="E55" s="12" t="s">
        <v>10</v>
      </c>
      <c r="F55" s="12" t="s">
        <v>19</v>
      </c>
      <c r="G55" s="12" t="s">
        <v>20</v>
      </c>
      <c r="H55" s="12" t="s">
        <v>55</v>
      </c>
      <c r="I55" s="12" t="s">
        <v>53</v>
      </c>
      <c r="J55" s="13">
        <v>45000</v>
      </c>
    </row>
    <row r="56" spans="1:10" s="15" customFormat="1" ht="17.25" customHeight="1" hidden="1">
      <c r="A56" s="56" t="s">
        <v>56</v>
      </c>
      <c r="B56" s="56"/>
      <c r="C56" s="56"/>
      <c r="D56" s="12" t="s">
        <v>9</v>
      </c>
      <c r="E56" s="12" t="s">
        <v>10</v>
      </c>
      <c r="F56" s="12" t="s">
        <v>19</v>
      </c>
      <c r="G56" s="12" t="s">
        <v>20</v>
      </c>
      <c r="H56" s="12" t="s">
        <v>57</v>
      </c>
      <c r="I56" s="12" t="s">
        <v>53</v>
      </c>
      <c r="J56" s="13"/>
    </row>
    <row r="57" spans="1:10" s="15" customFormat="1" ht="28.5" customHeight="1">
      <c r="A57" s="56" t="s">
        <v>58</v>
      </c>
      <c r="B57" s="56"/>
      <c r="C57" s="56"/>
      <c r="D57" s="12" t="s">
        <v>9</v>
      </c>
      <c r="E57" s="12" t="s">
        <v>10</v>
      </c>
      <c r="F57" s="12" t="s">
        <v>19</v>
      </c>
      <c r="G57" s="12" t="s">
        <v>20</v>
      </c>
      <c r="H57" s="12" t="s">
        <v>13</v>
      </c>
      <c r="I57" s="12" t="s">
        <v>53</v>
      </c>
      <c r="J57" s="13">
        <v>1000</v>
      </c>
    </row>
    <row r="58" spans="1:10" s="15" customFormat="1" ht="23.25" customHeight="1">
      <c r="A58" s="56" t="s">
        <v>59</v>
      </c>
      <c r="B58" s="56"/>
      <c r="C58" s="56"/>
      <c r="D58" s="12" t="s">
        <v>9</v>
      </c>
      <c r="E58" s="12" t="s">
        <v>10</v>
      </c>
      <c r="F58" s="12" t="s">
        <v>19</v>
      </c>
      <c r="G58" s="12" t="s">
        <v>20</v>
      </c>
      <c r="H58" s="12" t="s">
        <v>13</v>
      </c>
      <c r="I58" s="12" t="s">
        <v>53</v>
      </c>
      <c r="J58" s="13">
        <v>774</v>
      </c>
    </row>
    <row r="59" spans="1:10" s="15" customFormat="1" ht="33" customHeight="1" hidden="1">
      <c r="A59" s="56"/>
      <c r="B59" s="56"/>
      <c r="C59" s="56"/>
      <c r="D59" s="12" t="s">
        <v>9</v>
      </c>
      <c r="E59" s="12" t="s">
        <v>10</v>
      </c>
      <c r="F59" s="12" t="s">
        <v>19</v>
      </c>
      <c r="G59" s="12" t="s">
        <v>20</v>
      </c>
      <c r="H59" s="12" t="s">
        <v>13</v>
      </c>
      <c r="I59" s="12" t="s">
        <v>53</v>
      </c>
      <c r="J59" s="13"/>
    </row>
    <row r="60" spans="1:10" s="15" customFormat="1" ht="31.5" customHeight="1" hidden="1">
      <c r="A60" s="56"/>
      <c r="B60" s="56"/>
      <c r="C60" s="56"/>
      <c r="D60" s="12" t="s">
        <v>9</v>
      </c>
      <c r="E60" s="12" t="s">
        <v>10</v>
      </c>
      <c r="F60" s="12" t="s">
        <v>19</v>
      </c>
      <c r="G60" s="12" t="s">
        <v>20</v>
      </c>
      <c r="H60" s="12" t="s">
        <v>13</v>
      </c>
      <c r="I60" s="12" t="s">
        <v>53</v>
      </c>
      <c r="J60" s="13"/>
    </row>
    <row r="61" spans="1:10" s="15" customFormat="1" ht="39.75" customHeight="1" hidden="1">
      <c r="A61" s="56"/>
      <c r="B61" s="56"/>
      <c r="C61" s="56"/>
      <c r="D61" s="12" t="s">
        <v>9</v>
      </c>
      <c r="E61" s="12" t="s">
        <v>10</v>
      </c>
      <c r="F61" s="12" t="s">
        <v>19</v>
      </c>
      <c r="G61" s="12" t="s">
        <v>20</v>
      </c>
      <c r="H61" s="12" t="s">
        <v>13</v>
      </c>
      <c r="I61" s="12" t="s">
        <v>53</v>
      </c>
      <c r="J61" s="13"/>
    </row>
    <row r="62" spans="1:10" s="15" customFormat="1" ht="30.75" customHeight="1" hidden="1">
      <c r="A62" s="56"/>
      <c r="B62" s="56"/>
      <c r="C62" s="56"/>
      <c r="D62" s="12" t="s">
        <v>9</v>
      </c>
      <c r="E62" s="12" t="s">
        <v>10</v>
      </c>
      <c r="F62" s="12" t="s">
        <v>19</v>
      </c>
      <c r="G62" s="12" t="s">
        <v>20</v>
      </c>
      <c r="H62" s="12" t="s">
        <v>13</v>
      </c>
      <c r="I62" s="12" t="s">
        <v>53</v>
      </c>
      <c r="J62" s="13"/>
    </row>
    <row r="63" spans="1:10" s="15" customFormat="1" ht="15.75" customHeight="1" hidden="1">
      <c r="A63" s="56"/>
      <c r="B63" s="56"/>
      <c r="C63" s="56"/>
      <c r="D63" s="12" t="s">
        <v>9</v>
      </c>
      <c r="E63" s="12" t="s">
        <v>10</v>
      </c>
      <c r="F63" s="12" t="s">
        <v>19</v>
      </c>
      <c r="G63" s="12" t="s">
        <v>20</v>
      </c>
      <c r="H63" s="12" t="s">
        <v>13</v>
      </c>
      <c r="I63" s="12" t="s">
        <v>53</v>
      </c>
      <c r="J63" s="13"/>
    </row>
    <row r="64" spans="1:10" ht="19.5" customHeight="1" hidden="1">
      <c r="A64" s="56"/>
      <c r="B64" s="56"/>
      <c r="C64" s="56"/>
      <c r="D64" s="12" t="s">
        <v>9</v>
      </c>
      <c r="E64" s="12" t="s">
        <v>10</v>
      </c>
      <c r="F64" s="12" t="s">
        <v>19</v>
      </c>
      <c r="G64" s="12" t="s">
        <v>20</v>
      </c>
      <c r="H64" s="12" t="s">
        <v>13</v>
      </c>
      <c r="I64" s="12" t="s">
        <v>53</v>
      </c>
      <c r="J64" s="13"/>
    </row>
    <row r="65" spans="1:10" ht="21" customHeight="1" hidden="1">
      <c r="A65" s="56"/>
      <c r="B65" s="56"/>
      <c r="C65" s="56"/>
      <c r="D65" s="12" t="s">
        <v>9</v>
      </c>
      <c r="E65" s="12" t="s">
        <v>10</v>
      </c>
      <c r="F65" s="12" t="s">
        <v>19</v>
      </c>
      <c r="G65" s="12" t="s">
        <v>20</v>
      </c>
      <c r="H65" s="12" t="s">
        <v>13</v>
      </c>
      <c r="I65" s="12" t="s">
        <v>53</v>
      </c>
      <c r="J65" s="13"/>
    </row>
    <row r="66" spans="1:10" ht="25.5" customHeight="1" hidden="1">
      <c r="A66" s="56" t="s">
        <v>60</v>
      </c>
      <c r="B66" s="56"/>
      <c r="C66" s="56"/>
      <c r="D66" s="12" t="s">
        <v>9</v>
      </c>
      <c r="E66" s="12" t="s">
        <v>10</v>
      </c>
      <c r="F66" s="12" t="s">
        <v>19</v>
      </c>
      <c r="G66" s="12" t="s">
        <v>20</v>
      </c>
      <c r="H66" s="12" t="s">
        <v>13</v>
      </c>
      <c r="I66" s="12" t="s">
        <v>53</v>
      </c>
      <c r="J66" s="13"/>
    </row>
    <row r="67" spans="1:10" ht="21.75" customHeight="1" hidden="1">
      <c r="A67" s="56" t="s">
        <v>61</v>
      </c>
      <c r="B67" s="56"/>
      <c r="C67" s="56"/>
      <c r="D67" s="12" t="s">
        <v>9</v>
      </c>
      <c r="E67" s="12" t="s">
        <v>10</v>
      </c>
      <c r="F67" s="12" t="s">
        <v>19</v>
      </c>
      <c r="G67" s="12" t="s">
        <v>20</v>
      </c>
      <c r="H67" s="12" t="s">
        <v>13</v>
      </c>
      <c r="I67" s="12" t="s">
        <v>53</v>
      </c>
      <c r="J67" s="13"/>
    </row>
    <row r="68" spans="1:10" ht="31.5" customHeight="1" hidden="1">
      <c r="A68" s="56" t="s">
        <v>62</v>
      </c>
      <c r="B68" s="56"/>
      <c r="C68" s="56"/>
      <c r="D68" s="12" t="s">
        <v>9</v>
      </c>
      <c r="E68" s="12" t="s">
        <v>10</v>
      </c>
      <c r="F68" s="12" t="s">
        <v>19</v>
      </c>
      <c r="G68" s="12" t="s">
        <v>20</v>
      </c>
      <c r="H68" s="12" t="s">
        <v>13</v>
      </c>
      <c r="I68" s="12" t="s">
        <v>53</v>
      </c>
      <c r="J68" s="13"/>
    </row>
    <row r="69" spans="1:10" ht="31.5" customHeight="1" hidden="1">
      <c r="A69" s="56" t="s">
        <v>63</v>
      </c>
      <c r="B69" s="56"/>
      <c r="C69" s="56"/>
      <c r="D69" s="12" t="s">
        <v>9</v>
      </c>
      <c r="E69" s="12" t="s">
        <v>10</v>
      </c>
      <c r="F69" s="12" t="s">
        <v>19</v>
      </c>
      <c r="G69" s="12" t="s">
        <v>20</v>
      </c>
      <c r="H69" s="12" t="s">
        <v>13</v>
      </c>
      <c r="I69" s="12" t="s">
        <v>53</v>
      </c>
      <c r="J69" s="13"/>
    </row>
    <row r="70" spans="1:10" ht="2.25" customHeight="1" hidden="1">
      <c r="A70" s="50" t="s">
        <v>64</v>
      </c>
      <c r="B70" s="50"/>
      <c r="C70" s="50"/>
      <c r="D70" s="6" t="s">
        <v>9</v>
      </c>
      <c r="E70" s="6" t="s">
        <v>10</v>
      </c>
      <c r="F70" s="6" t="s">
        <v>19</v>
      </c>
      <c r="G70" s="6" t="s">
        <v>20</v>
      </c>
      <c r="H70" s="6" t="s">
        <v>13</v>
      </c>
      <c r="I70" s="6" t="s">
        <v>65</v>
      </c>
      <c r="J70" s="7">
        <f>J71</f>
        <v>0</v>
      </c>
    </row>
    <row r="71" spans="1:10" ht="27.75" customHeight="1" hidden="1">
      <c r="A71" s="53" t="s">
        <v>66</v>
      </c>
      <c r="B71" s="53"/>
      <c r="C71" s="53"/>
      <c r="D71" s="12" t="s">
        <v>9</v>
      </c>
      <c r="E71" s="12" t="s">
        <v>10</v>
      </c>
      <c r="F71" s="12" t="s">
        <v>19</v>
      </c>
      <c r="G71" s="12" t="s">
        <v>20</v>
      </c>
      <c r="H71" s="12" t="s">
        <v>13</v>
      </c>
      <c r="I71" s="12" t="s">
        <v>65</v>
      </c>
      <c r="J71" s="13"/>
    </row>
    <row r="72" spans="1:10" ht="24" customHeight="1">
      <c r="A72" s="50" t="s">
        <v>67</v>
      </c>
      <c r="B72" s="50"/>
      <c r="C72" s="50"/>
      <c r="D72" s="6" t="s">
        <v>9</v>
      </c>
      <c r="E72" s="6" t="s">
        <v>10</v>
      </c>
      <c r="F72" s="6" t="s">
        <v>19</v>
      </c>
      <c r="G72" s="6" t="s">
        <v>20</v>
      </c>
      <c r="H72" s="6" t="s">
        <v>13</v>
      </c>
      <c r="I72" s="6" t="s">
        <v>68</v>
      </c>
      <c r="J72" s="7">
        <f>J73+J74+J75+J76+J77</f>
        <v>34773</v>
      </c>
    </row>
    <row r="73" spans="1:10" ht="13.5" customHeight="1" hidden="1">
      <c r="A73" s="53" t="s">
        <v>69</v>
      </c>
      <c r="B73" s="53"/>
      <c r="C73" s="53"/>
      <c r="D73" s="12" t="s">
        <v>9</v>
      </c>
      <c r="E73" s="12" t="s">
        <v>10</v>
      </c>
      <c r="F73" s="12" t="s">
        <v>19</v>
      </c>
      <c r="G73" s="12" t="s">
        <v>70</v>
      </c>
      <c r="H73" s="12" t="s">
        <v>13</v>
      </c>
      <c r="I73" s="12" t="s">
        <v>68</v>
      </c>
      <c r="J73" s="13">
        <v>28834</v>
      </c>
    </row>
    <row r="74" spans="1:10" ht="18.75" customHeight="1">
      <c r="A74" s="53" t="s">
        <v>71</v>
      </c>
      <c r="B74" s="53"/>
      <c r="C74" s="53"/>
      <c r="D74" s="12" t="s">
        <v>9</v>
      </c>
      <c r="E74" s="12" t="s">
        <v>10</v>
      </c>
      <c r="F74" s="12" t="s">
        <v>19</v>
      </c>
      <c r="G74" s="12" t="s">
        <v>72</v>
      </c>
      <c r="H74" s="12" t="s">
        <v>13</v>
      </c>
      <c r="I74" s="12" t="s">
        <v>68</v>
      </c>
      <c r="J74" s="13">
        <v>3939</v>
      </c>
    </row>
    <row r="75" spans="1:10" ht="16.5" customHeight="1" hidden="1">
      <c r="A75" s="53" t="s">
        <v>73</v>
      </c>
      <c r="B75" s="53"/>
      <c r="C75" s="53"/>
      <c r="D75" s="12" t="s">
        <v>9</v>
      </c>
      <c r="E75" s="12" t="s">
        <v>10</v>
      </c>
      <c r="F75" s="12" t="s">
        <v>19</v>
      </c>
      <c r="G75" s="12" t="s">
        <v>72</v>
      </c>
      <c r="H75" s="12" t="s">
        <v>13</v>
      </c>
      <c r="I75" s="12" t="s">
        <v>68</v>
      </c>
      <c r="J75" s="13"/>
    </row>
    <row r="76" spans="1:10" ht="18" customHeight="1" hidden="1">
      <c r="A76" s="53" t="s">
        <v>74</v>
      </c>
      <c r="B76" s="53"/>
      <c r="C76" s="53"/>
      <c r="D76" s="12" t="s">
        <v>9</v>
      </c>
      <c r="E76" s="12" t="s">
        <v>10</v>
      </c>
      <c r="F76" s="12" t="s">
        <v>19</v>
      </c>
      <c r="G76" s="12" t="s">
        <v>72</v>
      </c>
      <c r="H76" s="12" t="s">
        <v>13</v>
      </c>
      <c r="I76" s="12" t="s">
        <v>68</v>
      </c>
      <c r="J76" s="13">
        <v>2000</v>
      </c>
    </row>
    <row r="77" spans="1:10" ht="12" customHeight="1" hidden="1">
      <c r="A77" s="53" t="s">
        <v>75</v>
      </c>
      <c r="B77" s="53"/>
      <c r="C77" s="53"/>
      <c r="D77" s="12" t="s">
        <v>9</v>
      </c>
      <c r="E77" s="12" t="s">
        <v>10</v>
      </c>
      <c r="F77" s="12" t="s">
        <v>19</v>
      </c>
      <c r="G77" s="12" t="s">
        <v>20</v>
      </c>
      <c r="H77" s="12" t="s">
        <v>13</v>
      </c>
      <c r="I77" s="12" t="s">
        <v>68</v>
      </c>
      <c r="J77" s="13"/>
    </row>
    <row r="78" spans="1:10" ht="12.75" customHeight="1">
      <c r="A78" s="50" t="s">
        <v>76</v>
      </c>
      <c r="B78" s="50"/>
      <c r="C78" s="50"/>
      <c r="D78" s="6" t="s">
        <v>9</v>
      </c>
      <c r="E78" s="6" t="s">
        <v>10</v>
      </c>
      <c r="F78" s="6" t="s">
        <v>19</v>
      </c>
      <c r="G78" s="6" t="s">
        <v>20</v>
      </c>
      <c r="H78" s="6" t="s">
        <v>13</v>
      </c>
      <c r="I78" s="6" t="s">
        <v>77</v>
      </c>
      <c r="J78" s="7">
        <f>J79+J80+J81+J82+J83+J85</f>
        <v>180642</v>
      </c>
    </row>
    <row r="79" spans="1:10" ht="15.75" customHeight="1" hidden="1">
      <c r="A79" s="55" t="s">
        <v>78</v>
      </c>
      <c r="B79" s="55"/>
      <c r="C79" s="55"/>
      <c r="D79" s="12" t="s">
        <v>9</v>
      </c>
      <c r="E79" s="12" t="s">
        <v>10</v>
      </c>
      <c r="F79" s="12" t="s">
        <v>19</v>
      </c>
      <c r="G79" s="12" t="s">
        <v>20</v>
      </c>
      <c r="H79" s="12" t="s">
        <v>13</v>
      </c>
      <c r="I79" s="12" t="s">
        <v>77</v>
      </c>
      <c r="J79" s="13"/>
    </row>
    <row r="80" spans="1:10" ht="26.25" customHeight="1" hidden="1">
      <c r="A80" s="55" t="s">
        <v>79</v>
      </c>
      <c r="B80" s="55"/>
      <c r="C80" s="55"/>
      <c r="D80" s="12" t="s">
        <v>9</v>
      </c>
      <c r="E80" s="12" t="s">
        <v>10</v>
      </c>
      <c r="F80" s="12" t="s">
        <v>19</v>
      </c>
      <c r="G80" s="12" t="s">
        <v>20</v>
      </c>
      <c r="H80" s="12" t="s">
        <v>13</v>
      </c>
      <c r="I80" s="12" t="s">
        <v>77</v>
      </c>
      <c r="J80" s="13"/>
    </row>
    <row r="81" spans="1:10" ht="15" customHeight="1" hidden="1">
      <c r="A81" s="53" t="s">
        <v>80</v>
      </c>
      <c r="B81" s="53"/>
      <c r="C81" s="53"/>
      <c r="D81" s="12" t="s">
        <v>9</v>
      </c>
      <c r="E81" s="12" t="s">
        <v>10</v>
      </c>
      <c r="F81" s="12" t="s">
        <v>19</v>
      </c>
      <c r="G81" s="12" t="s">
        <v>20</v>
      </c>
      <c r="H81" s="12" t="s">
        <v>13</v>
      </c>
      <c r="I81" s="12" t="s">
        <v>77</v>
      </c>
      <c r="J81" s="13"/>
    </row>
    <row r="82" spans="1:10" ht="25.5" customHeight="1">
      <c r="A82" s="53" t="s">
        <v>81</v>
      </c>
      <c r="B82" s="53"/>
      <c r="C82" s="53"/>
      <c r="D82" s="12" t="s">
        <v>9</v>
      </c>
      <c r="E82" s="12" t="s">
        <v>10</v>
      </c>
      <c r="F82" s="12" t="s">
        <v>19</v>
      </c>
      <c r="G82" s="12" t="s">
        <v>20</v>
      </c>
      <c r="H82" s="12" t="s">
        <v>82</v>
      </c>
      <c r="I82" s="12" t="s">
        <v>77</v>
      </c>
      <c r="J82" s="13">
        <v>99884</v>
      </c>
    </row>
    <row r="83" spans="1:10" ht="25.5" customHeight="1" hidden="1">
      <c r="A83" s="53" t="s">
        <v>83</v>
      </c>
      <c r="B83" s="53"/>
      <c r="C83" s="53"/>
      <c r="D83" s="12" t="s">
        <v>9</v>
      </c>
      <c r="E83" s="12" t="s">
        <v>10</v>
      </c>
      <c r="F83" s="12" t="s">
        <v>19</v>
      </c>
      <c r="G83" s="12" t="s">
        <v>20</v>
      </c>
      <c r="H83" s="12" t="s">
        <v>84</v>
      </c>
      <c r="I83" s="12" t="s">
        <v>77</v>
      </c>
      <c r="J83" s="13"/>
    </row>
    <row r="84" spans="1:10" ht="21" customHeight="1" hidden="1">
      <c r="A84" s="53" t="s">
        <v>85</v>
      </c>
      <c r="B84" s="53"/>
      <c r="C84" s="53"/>
      <c r="D84" s="12" t="s">
        <v>9</v>
      </c>
      <c r="E84" s="12" t="s">
        <v>10</v>
      </c>
      <c r="F84" s="12" t="s">
        <v>19</v>
      </c>
      <c r="G84" s="12" t="s">
        <v>20</v>
      </c>
      <c r="H84" s="12" t="s">
        <v>13</v>
      </c>
      <c r="I84" s="12" t="s">
        <v>77</v>
      </c>
      <c r="J84" s="13"/>
    </row>
    <row r="85" spans="1:10" ht="28.5" customHeight="1" hidden="1">
      <c r="A85" s="53" t="s">
        <v>86</v>
      </c>
      <c r="B85" s="53"/>
      <c r="C85" s="53"/>
      <c r="D85" s="12" t="s">
        <v>9</v>
      </c>
      <c r="E85" s="12" t="s">
        <v>10</v>
      </c>
      <c r="F85" s="12" t="s">
        <v>19</v>
      </c>
      <c r="G85" s="12" t="s">
        <v>20</v>
      </c>
      <c r="H85" s="12" t="s">
        <v>87</v>
      </c>
      <c r="I85" s="12" t="s">
        <v>77</v>
      </c>
      <c r="J85" s="13">
        <v>80758</v>
      </c>
    </row>
    <row r="86" spans="1:10" ht="28.5" customHeight="1">
      <c r="A86" s="50" t="s">
        <v>88</v>
      </c>
      <c r="B86" s="50"/>
      <c r="C86" s="50"/>
      <c r="D86" s="6" t="s">
        <v>9</v>
      </c>
      <c r="E86" s="6" t="s">
        <v>89</v>
      </c>
      <c r="F86" s="6" t="s">
        <v>90</v>
      </c>
      <c r="G86" s="6" t="s">
        <v>20</v>
      </c>
      <c r="H86" s="6" t="s">
        <v>13</v>
      </c>
      <c r="I86" s="6" t="s">
        <v>77</v>
      </c>
      <c r="J86" s="7">
        <f>J87</f>
        <v>1931.4</v>
      </c>
    </row>
    <row r="87" spans="1:10" ht="28.5" customHeight="1">
      <c r="A87" s="53" t="s">
        <v>91</v>
      </c>
      <c r="B87" s="53"/>
      <c r="C87" s="53"/>
      <c r="D87" s="11" t="s">
        <v>9</v>
      </c>
      <c r="E87" s="11" t="s">
        <v>89</v>
      </c>
      <c r="F87" s="11" t="s">
        <v>90</v>
      </c>
      <c r="G87" s="11" t="s">
        <v>20</v>
      </c>
      <c r="H87" s="11" t="s">
        <v>13</v>
      </c>
      <c r="I87" s="11" t="s">
        <v>77</v>
      </c>
      <c r="J87" s="13">
        <v>1931.4</v>
      </c>
    </row>
    <row r="88" spans="1:10" ht="28.5" customHeight="1">
      <c r="A88" s="57" t="s">
        <v>92</v>
      </c>
      <c r="B88" s="57"/>
      <c r="C88" s="57"/>
      <c r="D88" s="16" t="s">
        <v>9</v>
      </c>
      <c r="E88" s="16" t="s">
        <v>10</v>
      </c>
      <c r="F88" s="16" t="s">
        <v>93</v>
      </c>
      <c r="G88" s="16" t="s">
        <v>20</v>
      </c>
      <c r="H88" s="16"/>
      <c r="I88" s="16"/>
      <c r="J88" s="7">
        <f>J89+J90+J91+J92</f>
        <v>61508</v>
      </c>
    </row>
    <row r="89" spans="1:10" ht="34.5" customHeight="1" hidden="1">
      <c r="A89" s="58" t="s">
        <v>94</v>
      </c>
      <c r="B89" s="58"/>
      <c r="C89" s="58"/>
      <c r="D89" s="18" t="s">
        <v>9</v>
      </c>
      <c r="E89" s="18" t="s">
        <v>10</v>
      </c>
      <c r="F89" s="10" t="s">
        <v>95</v>
      </c>
      <c r="G89" s="19" t="s">
        <v>20</v>
      </c>
      <c r="H89" s="19" t="s">
        <v>13</v>
      </c>
      <c r="I89" s="19" t="s">
        <v>25</v>
      </c>
      <c r="J89" s="13"/>
    </row>
    <row r="90" spans="1:10" ht="35.25" customHeight="1">
      <c r="A90" s="58" t="s">
        <v>96</v>
      </c>
      <c r="B90" s="58"/>
      <c r="C90" s="58"/>
      <c r="D90" s="18" t="s">
        <v>9</v>
      </c>
      <c r="E90" s="18" t="s">
        <v>10</v>
      </c>
      <c r="F90" s="10" t="s">
        <v>93</v>
      </c>
      <c r="G90" s="19" t="s">
        <v>20</v>
      </c>
      <c r="H90" s="19" t="s">
        <v>97</v>
      </c>
      <c r="I90" s="19" t="s">
        <v>42</v>
      </c>
      <c r="J90" s="13">
        <v>12000</v>
      </c>
    </row>
    <row r="91" spans="1:10" ht="18.75" customHeight="1">
      <c r="A91" s="58" t="s">
        <v>98</v>
      </c>
      <c r="B91" s="58"/>
      <c r="C91" s="58"/>
      <c r="D91" s="18" t="s">
        <v>9</v>
      </c>
      <c r="E91" s="18" t="s">
        <v>10</v>
      </c>
      <c r="F91" s="10" t="s">
        <v>93</v>
      </c>
      <c r="G91" s="19" t="s">
        <v>20</v>
      </c>
      <c r="H91" s="19" t="s">
        <v>97</v>
      </c>
      <c r="I91" s="19" t="s">
        <v>77</v>
      </c>
      <c r="J91" s="13">
        <v>45738</v>
      </c>
    </row>
    <row r="92" spans="1:10" ht="18" customHeight="1">
      <c r="A92" s="58" t="s">
        <v>99</v>
      </c>
      <c r="B92" s="58"/>
      <c r="C92" s="58"/>
      <c r="D92" s="18" t="s">
        <v>9</v>
      </c>
      <c r="E92" s="18" t="s">
        <v>10</v>
      </c>
      <c r="F92" s="10" t="s">
        <v>93</v>
      </c>
      <c r="G92" s="19" t="s">
        <v>20</v>
      </c>
      <c r="H92" s="19" t="s">
        <v>100</v>
      </c>
      <c r="I92" s="19" t="s">
        <v>77</v>
      </c>
      <c r="J92" s="13">
        <v>3770</v>
      </c>
    </row>
    <row r="93" spans="1:10" ht="27" customHeight="1">
      <c r="A93" s="50" t="s">
        <v>101</v>
      </c>
      <c r="B93" s="50"/>
      <c r="C93" s="50"/>
      <c r="D93" s="20" t="s">
        <v>9</v>
      </c>
      <c r="E93" s="20" t="s">
        <v>102</v>
      </c>
      <c r="F93" s="16" t="s">
        <v>103</v>
      </c>
      <c r="G93" s="21"/>
      <c r="H93" s="21"/>
      <c r="I93" s="21"/>
      <c r="J93" s="13">
        <f>J94</f>
        <v>10257.77</v>
      </c>
    </row>
    <row r="94" spans="1:10" ht="12.75" customHeight="1">
      <c r="A94" s="58" t="s">
        <v>104</v>
      </c>
      <c r="B94" s="58"/>
      <c r="C94" s="58"/>
      <c r="D94" s="18" t="s">
        <v>102</v>
      </c>
      <c r="E94" s="18" t="s">
        <v>102</v>
      </c>
      <c r="F94" s="10" t="s">
        <v>103</v>
      </c>
      <c r="G94" s="19" t="s">
        <v>20</v>
      </c>
      <c r="H94" s="19" t="s">
        <v>13</v>
      </c>
      <c r="I94" s="19" t="s">
        <v>53</v>
      </c>
      <c r="J94" s="13">
        <v>10257.77</v>
      </c>
    </row>
    <row r="95" spans="1:11" ht="0.75" customHeight="1">
      <c r="A95" s="17"/>
      <c r="B95" s="17"/>
      <c r="C95" s="17"/>
      <c r="D95" s="18"/>
      <c r="E95" s="18"/>
      <c r="F95" s="10"/>
      <c r="G95" s="19"/>
      <c r="H95" s="19"/>
      <c r="I95" s="19"/>
      <c r="J95" s="13"/>
      <c r="K95" s="14"/>
    </row>
    <row r="96" spans="1:10" ht="16.5" customHeight="1">
      <c r="A96" s="59" t="s">
        <v>105</v>
      </c>
      <c r="B96" s="59"/>
      <c r="C96" s="59"/>
      <c r="D96" s="22"/>
      <c r="E96" s="22"/>
      <c r="F96" s="22"/>
      <c r="G96" s="22"/>
      <c r="H96" s="22"/>
      <c r="I96" s="22"/>
      <c r="J96" s="9">
        <f>J31+J32+J33+J36+J43+J53+J72+J78+J86+J88+J93</f>
        <v>880370.2300000001</v>
      </c>
    </row>
    <row r="97" spans="1:10" ht="16.5" customHeight="1">
      <c r="A97" s="60" t="s">
        <v>8</v>
      </c>
      <c r="B97" s="60"/>
      <c r="C97" s="60"/>
      <c r="D97" s="11" t="s">
        <v>9</v>
      </c>
      <c r="E97" s="11" t="s">
        <v>10</v>
      </c>
      <c r="F97" s="11" t="s">
        <v>106</v>
      </c>
      <c r="G97" s="11" t="s">
        <v>12</v>
      </c>
      <c r="H97" s="6" t="s">
        <v>107</v>
      </c>
      <c r="I97" s="11" t="s">
        <v>14</v>
      </c>
      <c r="J97" s="13">
        <v>3547170.28</v>
      </c>
    </row>
    <row r="98" spans="1:13" ht="18.75" customHeight="1">
      <c r="A98" s="60" t="s">
        <v>18</v>
      </c>
      <c r="B98" s="60"/>
      <c r="C98" s="60"/>
      <c r="D98" s="11" t="s">
        <v>9</v>
      </c>
      <c r="E98" s="11" t="s">
        <v>10</v>
      </c>
      <c r="F98" s="11" t="s">
        <v>106</v>
      </c>
      <c r="G98" s="11" t="s">
        <v>108</v>
      </c>
      <c r="H98" s="6" t="s">
        <v>107</v>
      </c>
      <c r="I98" s="11" t="s">
        <v>21</v>
      </c>
      <c r="J98" s="13">
        <v>30096</v>
      </c>
      <c r="M98" s="23"/>
    </row>
    <row r="99" spans="1:10" ht="13.5" customHeight="1">
      <c r="A99" s="60" t="s">
        <v>15</v>
      </c>
      <c r="B99" s="60"/>
      <c r="C99" s="60"/>
      <c r="D99" s="11" t="s">
        <v>9</v>
      </c>
      <c r="E99" s="11" t="s">
        <v>10</v>
      </c>
      <c r="F99" s="11" t="s">
        <v>106</v>
      </c>
      <c r="G99" s="11" t="s">
        <v>12</v>
      </c>
      <c r="H99" s="6" t="s">
        <v>107</v>
      </c>
      <c r="I99" s="11" t="s">
        <v>16</v>
      </c>
      <c r="J99" s="13">
        <v>1071245.43</v>
      </c>
    </row>
    <row r="100" spans="1:10" ht="25.5" customHeight="1">
      <c r="A100" s="60" t="s">
        <v>22</v>
      </c>
      <c r="B100" s="60"/>
      <c r="C100" s="60"/>
      <c r="D100" s="11" t="s">
        <v>9</v>
      </c>
      <c r="E100" s="11" t="s">
        <v>10</v>
      </c>
      <c r="F100" s="11" t="s">
        <v>106</v>
      </c>
      <c r="G100" s="11" t="s">
        <v>20</v>
      </c>
      <c r="H100" s="6" t="s">
        <v>107</v>
      </c>
      <c r="I100" s="11" t="s">
        <v>23</v>
      </c>
      <c r="J100" s="13">
        <v>15000</v>
      </c>
    </row>
    <row r="101" spans="1:10" ht="15.75" customHeight="1">
      <c r="A101" s="60" t="s">
        <v>109</v>
      </c>
      <c r="B101" s="60"/>
      <c r="C101" s="60"/>
      <c r="D101" s="11" t="s">
        <v>9</v>
      </c>
      <c r="E101" s="11" t="s">
        <v>10</v>
      </c>
      <c r="F101" s="11" t="s">
        <v>106</v>
      </c>
      <c r="G101" s="11" t="s">
        <v>20</v>
      </c>
      <c r="H101" s="6" t="s">
        <v>107</v>
      </c>
      <c r="I101" s="11" t="s">
        <v>25</v>
      </c>
      <c r="J101" s="13">
        <v>10000</v>
      </c>
    </row>
    <row r="102" spans="1:10" ht="15" customHeight="1">
      <c r="A102" s="60" t="s">
        <v>110</v>
      </c>
      <c r="B102" s="60"/>
      <c r="C102" s="60"/>
      <c r="D102" s="11" t="s">
        <v>9</v>
      </c>
      <c r="E102" s="11" t="s">
        <v>10</v>
      </c>
      <c r="F102" s="11" t="s">
        <v>106</v>
      </c>
      <c r="G102" s="11" t="s">
        <v>20</v>
      </c>
      <c r="H102" s="6" t="s">
        <v>107</v>
      </c>
      <c r="I102" s="11" t="s">
        <v>53</v>
      </c>
      <c r="J102" s="13">
        <v>38044.07</v>
      </c>
    </row>
    <row r="103" spans="1:10" ht="17.25" customHeight="1">
      <c r="A103" s="60" t="s">
        <v>111</v>
      </c>
      <c r="B103" s="60"/>
      <c r="C103" s="60"/>
      <c r="D103" s="11" t="s">
        <v>9</v>
      </c>
      <c r="E103" s="11" t="s">
        <v>10</v>
      </c>
      <c r="F103" s="11" t="s">
        <v>106</v>
      </c>
      <c r="G103" s="11" t="s">
        <v>20</v>
      </c>
      <c r="H103" s="6" t="s">
        <v>107</v>
      </c>
      <c r="I103" s="11" t="s">
        <v>112</v>
      </c>
      <c r="J103" s="13">
        <v>95293.92</v>
      </c>
    </row>
    <row r="104" spans="1:10" ht="18.75" customHeight="1">
      <c r="A104" s="60" t="s">
        <v>113</v>
      </c>
      <c r="B104" s="60"/>
      <c r="C104" s="60"/>
      <c r="D104" s="11" t="s">
        <v>9</v>
      </c>
      <c r="E104" s="11" t="s">
        <v>10</v>
      </c>
      <c r="F104" s="11" t="s">
        <v>106</v>
      </c>
      <c r="G104" s="11" t="s">
        <v>20</v>
      </c>
      <c r="H104" s="6" t="s">
        <v>107</v>
      </c>
      <c r="I104" s="11" t="s">
        <v>77</v>
      </c>
      <c r="J104" s="13">
        <v>4000</v>
      </c>
    </row>
    <row r="105" spans="1:10" ht="0.75" customHeight="1" hidden="1">
      <c r="A105" s="61" t="s">
        <v>114</v>
      </c>
      <c r="B105" s="61"/>
      <c r="C105" s="61"/>
      <c r="D105" s="11"/>
      <c r="E105" s="11"/>
      <c r="F105" s="11"/>
      <c r="G105" s="11"/>
      <c r="H105" s="11"/>
      <c r="I105" s="11"/>
      <c r="J105" s="7">
        <f>SUM(J97:J104)</f>
        <v>4810849.7</v>
      </c>
    </row>
    <row r="106" spans="1:10" ht="24" customHeight="1" hidden="1">
      <c r="A106" s="60" t="s">
        <v>8</v>
      </c>
      <c r="B106" s="60"/>
      <c r="C106" s="60"/>
      <c r="D106" s="11" t="s">
        <v>9</v>
      </c>
      <c r="E106" s="11" t="s">
        <v>89</v>
      </c>
      <c r="F106" s="11" t="s">
        <v>115</v>
      </c>
      <c r="G106" s="11" t="s">
        <v>12</v>
      </c>
      <c r="H106" s="11" t="s">
        <v>116</v>
      </c>
      <c r="I106" s="11" t="s">
        <v>14</v>
      </c>
      <c r="J106" s="13">
        <v>48000</v>
      </c>
    </row>
    <row r="107" spans="1:10" ht="26.25" customHeight="1" hidden="1">
      <c r="A107" s="60" t="s">
        <v>15</v>
      </c>
      <c r="B107" s="60"/>
      <c r="C107" s="60"/>
      <c r="D107" s="11" t="s">
        <v>9</v>
      </c>
      <c r="E107" s="11" t="s">
        <v>89</v>
      </c>
      <c r="F107" s="11" t="s">
        <v>115</v>
      </c>
      <c r="G107" s="11" t="s">
        <v>12</v>
      </c>
      <c r="H107" s="11" t="s">
        <v>116</v>
      </c>
      <c r="I107" s="11" t="s">
        <v>16</v>
      </c>
      <c r="J107" s="13">
        <v>14496</v>
      </c>
    </row>
    <row r="108" spans="1:10" ht="22.5" customHeight="1" hidden="1">
      <c r="A108" s="61" t="s">
        <v>114</v>
      </c>
      <c r="B108" s="61"/>
      <c r="C108" s="61"/>
      <c r="D108" s="11"/>
      <c r="E108" s="11"/>
      <c r="F108" s="11"/>
      <c r="G108" s="11"/>
      <c r="H108" s="11"/>
      <c r="I108" s="11"/>
      <c r="J108" s="7">
        <f>SUM(J106:J107)</f>
        <v>62496</v>
      </c>
    </row>
    <row r="109" spans="1:10" ht="17.25" customHeight="1">
      <c r="A109" s="50" t="s">
        <v>117</v>
      </c>
      <c r="B109" s="50"/>
      <c r="C109" s="50"/>
      <c r="D109" s="11"/>
      <c r="E109" s="11"/>
      <c r="F109" s="11"/>
      <c r="G109" s="11"/>
      <c r="H109" s="11"/>
      <c r="I109" s="11"/>
      <c r="J109" s="7">
        <f>J97+J98+J99+J100+J101+J102+J103+J104</f>
        <v>4810849.7</v>
      </c>
    </row>
    <row r="110" spans="1:10" ht="20.25" customHeight="1">
      <c r="A110" s="60" t="s">
        <v>8</v>
      </c>
      <c r="B110" s="60"/>
      <c r="C110" s="60"/>
      <c r="D110" s="11" t="s">
        <v>9</v>
      </c>
      <c r="E110" s="11" t="s">
        <v>89</v>
      </c>
      <c r="F110" s="11" t="s">
        <v>115</v>
      </c>
      <c r="G110" s="11" t="s">
        <v>12</v>
      </c>
      <c r="H110" s="11" t="s">
        <v>116</v>
      </c>
      <c r="I110" s="11" t="s">
        <v>14</v>
      </c>
      <c r="J110" s="13">
        <v>48000</v>
      </c>
    </row>
    <row r="111" spans="1:10" ht="21" customHeight="1">
      <c r="A111" s="60" t="s">
        <v>15</v>
      </c>
      <c r="B111" s="60"/>
      <c r="C111" s="60"/>
      <c r="D111" s="11" t="s">
        <v>9</v>
      </c>
      <c r="E111" s="11" t="s">
        <v>89</v>
      </c>
      <c r="F111" s="11" t="s">
        <v>115</v>
      </c>
      <c r="G111" s="11" t="s">
        <v>12</v>
      </c>
      <c r="H111" s="11" t="s">
        <v>116</v>
      </c>
      <c r="I111" s="11" t="s">
        <v>16</v>
      </c>
      <c r="J111" s="13">
        <v>14496</v>
      </c>
    </row>
    <row r="112" spans="1:10" ht="25.5" customHeight="1">
      <c r="A112" s="61" t="s">
        <v>114</v>
      </c>
      <c r="B112" s="61"/>
      <c r="C112" s="61"/>
      <c r="D112" s="11"/>
      <c r="E112" s="11"/>
      <c r="F112" s="11"/>
      <c r="G112" s="11"/>
      <c r="H112" s="11"/>
      <c r="I112" s="11"/>
      <c r="J112" s="24">
        <f>SUM(J110:J111)</f>
        <v>62496</v>
      </c>
    </row>
    <row r="113" spans="1:10" ht="21.75" customHeight="1">
      <c r="A113" s="60" t="s">
        <v>8</v>
      </c>
      <c r="B113" s="60"/>
      <c r="C113" s="60"/>
      <c r="D113" s="11" t="s">
        <v>9</v>
      </c>
      <c r="E113" s="11" t="s">
        <v>10</v>
      </c>
      <c r="F113" s="11" t="s">
        <v>118</v>
      </c>
      <c r="G113" s="11" t="s">
        <v>12</v>
      </c>
      <c r="H113" s="11" t="s">
        <v>119</v>
      </c>
      <c r="I113" s="11" t="s">
        <v>14</v>
      </c>
      <c r="J113" s="25">
        <v>17336</v>
      </c>
    </row>
    <row r="114" spans="1:10" ht="39.75" customHeight="1">
      <c r="A114" s="60" t="s">
        <v>15</v>
      </c>
      <c r="B114" s="60"/>
      <c r="C114" s="60"/>
      <c r="D114" s="11" t="s">
        <v>9</v>
      </c>
      <c r="E114" s="11" t="s">
        <v>10</v>
      </c>
      <c r="F114" s="11" t="s">
        <v>118</v>
      </c>
      <c r="G114" s="11" t="s">
        <v>12</v>
      </c>
      <c r="H114" s="11" t="s">
        <v>119</v>
      </c>
      <c r="I114" s="11" t="s">
        <v>16</v>
      </c>
      <c r="J114" s="25">
        <v>5235</v>
      </c>
    </row>
    <row r="115" spans="1:10" ht="28.5" customHeight="1">
      <c r="A115" s="61" t="s">
        <v>120</v>
      </c>
      <c r="B115" s="61"/>
      <c r="C115" s="61"/>
      <c r="D115" s="11"/>
      <c r="E115" s="11"/>
      <c r="F115" s="11"/>
      <c r="G115" s="11"/>
      <c r="H115" s="11"/>
      <c r="I115" s="11"/>
      <c r="J115" s="24">
        <f>SUM(J113:J114)</f>
        <v>22571</v>
      </c>
    </row>
    <row r="116" spans="1:10" ht="47.25" customHeight="1" hidden="1">
      <c r="A116" s="51" t="s">
        <v>121</v>
      </c>
      <c r="B116" s="51"/>
      <c r="C116" s="51"/>
      <c r="D116" s="11"/>
      <c r="E116" s="11"/>
      <c r="F116" s="11"/>
      <c r="G116" s="11"/>
      <c r="H116" s="11"/>
      <c r="I116" s="11"/>
      <c r="J116" s="24"/>
    </row>
    <row r="117" spans="1:10" ht="53.25" customHeight="1" hidden="1">
      <c r="A117" s="62" t="s">
        <v>122</v>
      </c>
      <c r="B117" s="62"/>
      <c r="C117" s="62"/>
      <c r="D117" s="11" t="s">
        <v>9</v>
      </c>
      <c r="E117" s="11" t="s">
        <v>123</v>
      </c>
      <c r="F117" s="11" t="s">
        <v>124</v>
      </c>
      <c r="G117" s="11" t="s">
        <v>20</v>
      </c>
      <c r="H117" s="11" t="s">
        <v>77</v>
      </c>
      <c r="I117" s="11" t="s">
        <v>13</v>
      </c>
      <c r="J117" s="13"/>
    </row>
    <row r="118" spans="1:10" ht="18" customHeight="1" hidden="1">
      <c r="A118" s="55" t="s">
        <v>164</v>
      </c>
      <c r="B118" s="55"/>
      <c r="C118" s="55"/>
      <c r="D118" s="11"/>
      <c r="E118" s="11"/>
      <c r="F118" s="11"/>
      <c r="G118" s="11"/>
      <c r="H118" s="11"/>
      <c r="I118" s="11"/>
      <c r="J118" s="13">
        <v>62496</v>
      </c>
    </row>
    <row r="119" spans="1:10" ht="78" customHeight="1" hidden="1">
      <c r="A119" s="55" t="s">
        <v>125</v>
      </c>
      <c r="B119" s="55"/>
      <c r="C119" s="55"/>
      <c r="D119" s="11" t="s">
        <v>9</v>
      </c>
      <c r="E119" s="11" t="s">
        <v>123</v>
      </c>
      <c r="F119" s="11" t="s">
        <v>124</v>
      </c>
      <c r="G119" s="11" t="s">
        <v>20</v>
      </c>
      <c r="H119" s="11" t="s">
        <v>77</v>
      </c>
      <c r="I119" s="11" t="s">
        <v>87</v>
      </c>
      <c r="J119" s="13"/>
    </row>
    <row r="120" spans="1:10" ht="69.75" customHeight="1" hidden="1">
      <c r="A120" s="61" t="s">
        <v>126</v>
      </c>
      <c r="B120" s="61"/>
      <c r="C120" s="61"/>
      <c r="D120" s="11"/>
      <c r="E120" s="11"/>
      <c r="F120" s="11"/>
      <c r="G120" s="11"/>
      <c r="H120" s="11"/>
      <c r="I120" s="11"/>
      <c r="J120" s="26">
        <f>SUM(J117:J119)</f>
        <v>62496</v>
      </c>
    </row>
    <row r="121" spans="1:10" ht="40.5" customHeight="1" hidden="1">
      <c r="A121" s="63" t="s">
        <v>127</v>
      </c>
      <c r="B121" s="63"/>
      <c r="C121" s="63"/>
      <c r="D121" s="11" t="s">
        <v>9</v>
      </c>
      <c r="E121" s="11" t="s">
        <v>128</v>
      </c>
      <c r="F121" s="11" t="s">
        <v>129</v>
      </c>
      <c r="G121" s="11" t="s">
        <v>38</v>
      </c>
      <c r="H121" s="11" t="s">
        <v>130</v>
      </c>
      <c r="I121" s="11" t="s">
        <v>65</v>
      </c>
      <c r="J121" s="7"/>
    </row>
    <row r="122" spans="1:10" ht="18.75" customHeight="1">
      <c r="A122" s="50" t="s">
        <v>131</v>
      </c>
      <c r="B122" s="50"/>
      <c r="C122" s="50"/>
      <c r="D122" s="27" t="s">
        <v>9</v>
      </c>
      <c r="E122" s="27" t="s">
        <v>89</v>
      </c>
      <c r="F122" s="27" t="s">
        <v>115</v>
      </c>
      <c r="G122" s="27" t="s">
        <v>108</v>
      </c>
      <c r="H122" s="28" t="s">
        <v>132</v>
      </c>
      <c r="I122" s="28" t="s">
        <v>65</v>
      </c>
      <c r="J122" s="7">
        <v>15600</v>
      </c>
    </row>
    <row r="123" spans="1:10" ht="111.75" customHeight="1" hidden="1">
      <c r="A123" s="50" t="s">
        <v>133</v>
      </c>
      <c r="B123" s="50"/>
      <c r="C123" s="50"/>
      <c r="D123" s="6" t="s">
        <v>9</v>
      </c>
      <c r="E123" s="6" t="s">
        <v>134</v>
      </c>
      <c r="F123" s="6" t="s">
        <v>135</v>
      </c>
      <c r="G123" s="6" t="s">
        <v>20</v>
      </c>
      <c r="H123" s="6" t="s">
        <v>136</v>
      </c>
      <c r="I123" s="6" t="s">
        <v>77</v>
      </c>
      <c r="J123" s="13"/>
    </row>
    <row r="124" spans="1:10" ht="42.75" customHeight="1">
      <c r="A124" s="64" t="s">
        <v>137</v>
      </c>
      <c r="B124" s="64"/>
      <c r="C124" s="64"/>
      <c r="D124" s="29" t="s">
        <v>9</v>
      </c>
      <c r="E124" s="29" t="s">
        <v>10</v>
      </c>
      <c r="F124" s="29" t="s">
        <v>138</v>
      </c>
      <c r="G124" s="29" t="s">
        <v>20</v>
      </c>
      <c r="H124" s="29" t="s">
        <v>13</v>
      </c>
      <c r="I124" s="29" t="s">
        <v>68</v>
      </c>
      <c r="J124" s="7">
        <v>17600</v>
      </c>
    </row>
    <row r="125" spans="1:10" ht="37.5" customHeight="1">
      <c r="A125" s="50" t="s">
        <v>139</v>
      </c>
      <c r="B125" s="50"/>
      <c r="C125" s="50"/>
      <c r="D125" s="6" t="s">
        <v>9</v>
      </c>
      <c r="E125" s="6" t="s">
        <v>10</v>
      </c>
      <c r="F125" s="6" t="s">
        <v>140</v>
      </c>
      <c r="G125" s="6" t="s">
        <v>20</v>
      </c>
      <c r="H125" s="6" t="s">
        <v>141</v>
      </c>
      <c r="I125" s="6" t="s">
        <v>53</v>
      </c>
      <c r="J125" s="7">
        <v>12118.2</v>
      </c>
    </row>
    <row r="126" spans="1:10" ht="12.75">
      <c r="A126" s="59" t="s">
        <v>117</v>
      </c>
      <c r="B126" s="59"/>
      <c r="C126" s="59"/>
      <c r="D126" s="22"/>
      <c r="E126" s="22"/>
      <c r="F126" s="22"/>
      <c r="G126" s="22"/>
      <c r="H126" s="22"/>
      <c r="I126" s="22"/>
      <c r="J126" s="26">
        <f>J29+J96+J109+J112+J115+J122+J124+J125</f>
        <v>6067690.7</v>
      </c>
    </row>
    <row r="127" spans="1:10" ht="12.75">
      <c r="A127" s="30"/>
      <c r="B127" s="30"/>
      <c r="C127" s="30"/>
      <c r="D127" s="31"/>
      <c r="E127" s="31"/>
      <c r="F127" s="31"/>
      <c r="G127" s="31"/>
      <c r="H127" s="31"/>
      <c r="I127" s="31"/>
      <c r="J127" s="32"/>
    </row>
    <row r="128" ht="12.75">
      <c r="J128" s="23"/>
    </row>
    <row r="129" spans="1:10" ht="12.75">
      <c r="A129" s="1" t="s">
        <v>165</v>
      </c>
      <c r="B129" s="1"/>
      <c r="C129" s="1"/>
      <c r="D129" s="1"/>
      <c r="E129" s="1"/>
      <c r="F129" s="1"/>
      <c r="G129" s="1"/>
      <c r="H129" s="1" t="s">
        <v>166</v>
      </c>
      <c r="I129" s="34"/>
      <c r="J129" s="35"/>
    </row>
    <row r="130" spans="1:10" ht="12.75">
      <c r="A130" s="1"/>
      <c r="B130" s="1"/>
      <c r="C130" s="1"/>
      <c r="D130" s="1"/>
      <c r="E130" s="1"/>
      <c r="F130" s="1"/>
      <c r="G130" s="36"/>
      <c r="H130" s="36"/>
      <c r="J130" s="23"/>
    </row>
    <row r="131" spans="1:10" ht="12.75">
      <c r="A131" s="1" t="s">
        <v>167</v>
      </c>
      <c r="B131" s="1"/>
      <c r="C131" s="1"/>
      <c r="D131" s="1"/>
      <c r="E131" s="1"/>
      <c r="F131" s="1"/>
      <c r="G131" s="1"/>
      <c r="H131" s="1" t="s">
        <v>168</v>
      </c>
      <c r="J131" s="23"/>
    </row>
    <row r="132" spans="1:10" ht="12.75">
      <c r="A132" s="1"/>
      <c r="B132" s="1"/>
      <c r="C132" s="1"/>
      <c r="D132" s="1"/>
      <c r="E132" s="1"/>
      <c r="F132" s="1"/>
      <c r="G132" s="1"/>
      <c r="H132" s="1"/>
      <c r="J132" s="23"/>
    </row>
    <row r="133" spans="1:10" ht="12.75">
      <c r="A133" s="1"/>
      <c r="B133" s="1"/>
      <c r="C133" s="1"/>
      <c r="D133" s="1"/>
      <c r="E133" s="1"/>
      <c r="F133" s="1"/>
      <c r="G133" s="1"/>
      <c r="H133" s="33"/>
      <c r="J133" s="23"/>
    </row>
    <row r="134" spans="1:10" ht="12.75">
      <c r="A134" s="1"/>
      <c r="B134" s="1"/>
      <c r="C134" s="1"/>
      <c r="D134" s="1"/>
      <c r="E134" s="1"/>
      <c r="F134" s="1"/>
      <c r="G134" s="1"/>
      <c r="H134" s="1"/>
      <c r="J134" s="23"/>
    </row>
    <row r="135" spans="1:10" ht="12.75">
      <c r="A135" s="1"/>
      <c r="B135" s="1"/>
      <c r="C135" s="1"/>
      <c r="D135" s="1"/>
      <c r="E135" s="1"/>
      <c r="F135" s="1"/>
      <c r="G135" s="37"/>
      <c r="H135" s="1"/>
      <c r="J135" s="23"/>
    </row>
  </sheetData>
  <sheetProtection selectLockedCells="1" selectUnlockedCells="1"/>
  <mergeCells count="108">
    <mergeCell ref="A117:C117"/>
    <mergeCell ref="A118:C118"/>
    <mergeCell ref="A125:C125"/>
    <mergeCell ref="A126:C126"/>
    <mergeCell ref="A119:C119"/>
    <mergeCell ref="A120:C120"/>
    <mergeCell ref="A121:C121"/>
    <mergeCell ref="A122:C122"/>
    <mergeCell ref="A123:C123"/>
    <mergeCell ref="A124:C124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2:C92"/>
    <mergeCell ref="A93:C93"/>
    <mergeCell ref="A94:C94"/>
    <mergeCell ref="A96:C96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1:C51"/>
    <mergeCell ref="A52:C52"/>
    <mergeCell ref="A53:C53"/>
    <mergeCell ref="A55:C55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I25:I26"/>
    <mergeCell ref="J25:J26"/>
    <mergeCell ref="A16:B16"/>
    <mergeCell ref="A17:B17"/>
    <mergeCell ref="A25:C26"/>
    <mergeCell ref="D25:D26"/>
    <mergeCell ref="E25:E26"/>
    <mergeCell ref="F25:F26"/>
    <mergeCell ref="G25:G26"/>
    <mergeCell ref="H25:H26"/>
  </mergeCells>
  <printOptions/>
  <pageMargins left="0.7875" right="0.39375" top="0.7875" bottom="0.7875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2013-01-09T04:19:00Z</dcterms:created>
  <dcterms:modified xsi:type="dcterms:W3CDTF">2013-01-23T05:06:51Z</dcterms:modified>
  <cp:category/>
  <cp:version/>
  <cp:contentType/>
  <cp:contentStatus/>
</cp:coreProperties>
</file>